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defaultThemeVersion="124226"/>
  <bookViews>
    <workbookView xWindow="-15" yWindow="-15" windowWidth="10260" windowHeight="6075" tabRatio="688"/>
  </bookViews>
  <sheets>
    <sheet name="BS (2-3)" sheetId="6" r:id="rId1"/>
    <sheet name="PL 3 M (4)" sheetId="2" r:id="rId2"/>
    <sheet name="PL 6 M (5)" sheetId="15" r:id="rId3"/>
    <sheet name="EQ Conso Q2-18 (6)" sheetId="13" r:id="rId4"/>
    <sheet name="EQ Conso Q2-19 (7)" sheetId="12" r:id="rId5"/>
    <sheet name="Equity (seperate) Q2-18 (8)" sheetId="14" r:id="rId6"/>
    <sheet name="Equity (seperate) Q2-19 (9)" sheetId="10" r:id="rId7"/>
    <sheet name="CF (10)" sheetId="5" r:id="rId8"/>
  </sheets>
  <externalReferences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</externalReferences>
  <definedNames>
    <definedName name="_197_2.3">[1]PR4!$B$1:$I$60</definedName>
    <definedName name="_Tax2">[2]Input!$D$19</definedName>
    <definedName name="_w1" localSheetId="0" hidden="1">{#N/A,#N/A,TRUE,"Valuation";#N/A,#N/A,TRUE,"Financ. Stat.";#N/A,#N/A,TRUE,"Contr. Sales";#N/A,#N/A,TRUE,"Sales-Purch. CDEC-SING";#N/A,#N/A,TRUE,"SING Oper.";#N/A,#N/A,TRUE,"Costs &amp; Other Sales";#N/A,#N/A,TRUE,"Fuel Consum.";#N/A,#N/A,TRUE,"Depreciation";#N/A,#N/A,TRUE,"Work. Cap.";#N/A,#N/A,TRUE,"Assump.";#N/A,#N/A,TRUE,"Discount Rates"}</definedName>
    <definedName name="_w1" hidden="1">{#N/A,#N/A,TRUE,"Valuation";#N/A,#N/A,TRUE,"Financ. Stat.";#N/A,#N/A,TRUE,"Contr. Sales";#N/A,#N/A,TRUE,"Sales-Purch. CDEC-SING";#N/A,#N/A,TRUE,"SING Oper.";#N/A,#N/A,TRUE,"Costs &amp; Other Sales";#N/A,#N/A,TRUE,"Fuel Consum.";#N/A,#N/A,TRUE,"Depreciation";#N/A,#N/A,TRUE,"Work. Cap.";#N/A,#N/A,TRUE,"Assump.";#N/A,#N/A,TRUE,"Discount Rates"}</definedName>
    <definedName name="a" localSheetId="3">#REF!</definedName>
    <definedName name="a" localSheetId="4">#REF!</definedName>
    <definedName name="a" localSheetId="5">#REF!</definedName>
    <definedName name="a" localSheetId="2">#REF!</definedName>
    <definedName name="a">#REF!</definedName>
    <definedName name="AHFS_LIAB">'[3]18.1'!$F$28</definedName>
    <definedName name="AnSheetStartDate">[4]Ass!$F$16</definedName>
    <definedName name="AS" localSheetId="3">#REF!</definedName>
    <definedName name="AS" localSheetId="4">#REF!</definedName>
    <definedName name="AS" localSheetId="5">#REF!</definedName>
    <definedName name="AS" localSheetId="2">#REF!</definedName>
    <definedName name="AS">#REF!</definedName>
    <definedName name="ASSOC_UNQUO">'[5]6.1'!$I$33</definedName>
    <definedName name="AVGPLJUL">'[6]Fx AUD'!$H$146</definedName>
    <definedName name="BE" localSheetId="3">#REF!</definedName>
    <definedName name="BE" localSheetId="4">#REF!</definedName>
    <definedName name="BE" localSheetId="5">#REF!</definedName>
    <definedName name="BE" localSheetId="2">#REF!</definedName>
    <definedName name="BE">#REF!</definedName>
    <definedName name="BORROW_STERM">'[3]15'!$I$19</definedName>
    <definedName name="BS" localSheetId="3">#REF!</definedName>
    <definedName name="BS" localSheetId="4">#REF!</definedName>
    <definedName name="BS" localSheetId="5">#REF!</definedName>
    <definedName name="BS" localSheetId="2">#REF!</definedName>
    <definedName name="BS">#REF!</definedName>
    <definedName name="BS_New" localSheetId="3">#REF!</definedName>
    <definedName name="BS_New" localSheetId="4">#REF!</definedName>
    <definedName name="BS_New" localSheetId="5">#REF!</definedName>
    <definedName name="BS_New" localSheetId="2">#REF!</definedName>
    <definedName name="BS_New">#REF!</definedName>
    <definedName name="BS_มิ.ย.54" localSheetId="3">#REF!</definedName>
    <definedName name="BS_มิ.ย.54" localSheetId="4">#REF!</definedName>
    <definedName name="BS_มิ.ย.54" localSheetId="5">#REF!</definedName>
    <definedName name="BS_มิ.ย.54" localSheetId="2">#REF!</definedName>
    <definedName name="BS_มิ.ย.54">#REF!</definedName>
    <definedName name="CASH_SHTERM">'[3]13'!$Q$31</definedName>
    <definedName name="con">'[7]7.1.3'!$G$19</definedName>
    <definedName name="Country">[5]Map!$K$4:$K$118</definedName>
    <definedName name="coverAsianFirm">'[8]Data WWD'!$B$47:$AW$58</definedName>
    <definedName name="coverAsianNonFirm">'[8]Data WWD'!$B$61:$AW$72</definedName>
    <definedName name="coverCapFirm">'[8]Data WWD'!$B$131:$AW$142</definedName>
    <definedName name="coverCapNonFirm">'[8]Data WWD'!$B$145:$AW$156</definedName>
    <definedName name="coverOptionFirm">'[8]Data WWD'!$B$103:$AW$114</definedName>
    <definedName name="coverOptionNonFirm">'[8]Data WWD'!$B$117:$AW$128</definedName>
    <definedName name="coverSwapFirm">'[8]Data WWD'!$B$75:$AW$86</definedName>
    <definedName name="coverSwapNonFirm">'[8]Data WWD'!$B$89:$AW$100</definedName>
    <definedName name="coy">[9]Header!$C$9</definedName>
    <definedName name="cpi">'[10]Gas Data'!$D$6</definedName>
    <definedName name="CRYR_Period_01">'[11]Financial Summary - Graphs'!$I$27:$I$52</definedName>
    <definedName name="CRYR_Period_02">'[11]Financial Summary - Graphs'!$J$27:$J$52</definedName>
    <definedName name="CRYR_Period_03">'[11]Financial Summary - Graphs'!$K$27:$K$52</definedName>
    <definedName name="CRYR_Period_04">'[11]Financial Summary - Graphs'!$L$27:$L$52</definedName>
    <definedName name="CRYR_Period_05">'[11]Financial Summary - Graphs'!$M$27:$M$52</definedName>
    <definedName name="CRYR_Period_06">'[11]Financial Summary - Graphs'!$N$27:$N$52</definedName>
    <definedName name="CRYR_Period_07">'[11]Financial Summary - Graphs'!$O$27:$O$52</definedName>
    <definedName name="CRYR_Period_08">'[11]Financial Summary - Graphs'!$P$27:$P$52</definedName>
    <definedName name="CRYR_Period_09">'[11]Financial Summary - Graphs'!$Q$27:$Q$52</definedName>
    <definedName name="CRYR_Period_10">'[11]Financial Summary - Graphs'!$R$27:$R$52</definedName>
    <definedName name="CRYR_Period_11">'[11]Financial Summary - Graphs'!$S$27:$S$52</definedName>
    <definedName name="CRYR_Period_12">'[11]Financial Summary - Graphs'!$T$27:$T$52</definedName>
    <definedName name="CRYR_Period_13">'[11]Financial Summary - Graphs'!$U$27:$U$52</definedName>
    <definedName name="CtnEndDate">[4]Ass!$F$20</definedName>
    <definedName name="Curr">[5]Index!$D$5</definedName>
    <definedName name="current" localSheetId="3">#REF!</definedName>
    <definedName name="current" localSheetId="4">#REF!</definedName>
    <definedName name="current" localSheetId="5">#REF!</definedName>
    <definedName name="current" localSheetId="2">#REF!</definedName>
    <definedName name="current">#REF!</definedName>
    <definedName name="Data">[12]Active!$A$2</definedName>
    <definedName name="Data03" localSheetId="3">#REF!</definedName>
    <definedName name="Data03" localSheetId="4">#REF!</definedName>
    <definedName name="Data03" localSheetId="5">#REF!</definedName>
    <definedName name="Data03" localSheetId="2">#REF!</definedName>
    <definedName name="Data03">#REF!</definedName>
    <definedName name="Data04" localSheetId="3">[13]Assump2yrs.!#REF!</definedName>
    <definedName name="Data04" localSheetId="4">[13]Assump2yrs.!#REF!</definedName>
    <definedName name="Data04" localSheetId="5">[13]Assump2yrs.!#REF!</definedName>
    <definedName name="Data04" localSheetId="2">[13]Assump2yrs.!#REF!</definedName>
    <definedName name="Data04">[13]Assump2yrs.!#REF!</definedName>
    <definedName name="Data05">[14]Assumption!$B$16</definedName>
    <definedName name="Data06">[14]Assumption!$B$15</definedName>
    <definedName name="Data07">[14]Assumption!$B$14</definedName>
    <definedName name="Data08">[14]Assumption!$B$13</definedName>
    <definedName name="Data09">[14]Assumption!$B$12</definedName>
    <definedName name="df" localSheetId="3">[15]Active!#REF!</definedName>
    <definedName name="df" localSheetId="4">[15]Active!#REF!</definedName>
    <definedName name="df" localSheetId="5">[15]Active!#REF!</definedName>
    <definedName name="df" localSheetId="2">[15]Active!#REF!</definedName>
    <definedName name="df">[15]Active!#REF!</definedName>
    <definedName name="Div">[16]Cover!$C$5</definedName>
    <definedName name="DTL">'[3]12'!$E$35</definedName>
    <definedName name="DUEFR_ASSOC">'[3]6.2'!$J$50</definedName>
    <definedName name="DUEFR_REL">'[3]6.5.2'!$F$50</definedName>
    <definedName name="DUEFR_SUBS">'[3]5.2'!$J$50</definedName>
    <definedName name="DUETO_ASSOC">'[3]6.2'!$K$50</definedName>
    <definedName name="DUETO_CONT">'[3]7.1.3'!$G$19</definedName>
    <definedName name="DUETO_REL">'[3]6.5.2'!$G$50</definedName>
    <definedName name="DUETO_SUBS">'[3]5.2'!$K$50</definedName>
    <definedName name="E_Ben">[12]Active!$T$3</definedName>
    <definedName name="Employee" localSheetId="3">#REF!</definedName>
    <definedName name="Employee" localSheetId="4">#REF!</definedName>
    <definedName name="Employee" localSheetId="5">#REF!</definedName>
    <definedName name="Employee" localSheetId="2">#REF!</definedName>
    <definedName name="Employee">#REF!</definedName>
    <definedName name="End_date">[9]Header!$C$12</definedName>
    <definedName name="endDate">[8]Main!$F$4</definedName>
    <definedName name="FIN_INC">'[3]17.2.2'!$J$32</definedName>
    <definedName name="Fiscial_Current_Forecast">[17]Calculations!$B$4</definedName>
    <definedName name="Fiscial_Prior_Forecast">[11]Calculations!$B$5</definedName>
    <definedName name="Fiscial_Year">[11]Calculations!$B$2</definedName>
    <definedName name="GeoAsset2009">'[18]PR8(b)-Sept2009'!$E$7:$DK$36</definedName>
    <definedName name="Graph_Key">'[11]Financial Summary - Graphs'!$A$27:$A$51</definedName>
    <definedName name="Graph_Variables">'[11]Financial Summary - Graphs'!$A$3:$B$25</definedName>
    <definedName name="HTML_Email" hidden="1">"JSheehy@litmusgroup.com"</definedName>
    <definedName name="HTML_Header" hidden="1">"Allgas Sales Performance"</definedName>
    <definedName name="HTML_LastUpdate" hidden="1">"29/10/98"</definedName>
    <definedName name="HTML_LineAfter" hidden="1">TRUE</definedName>
    <definedName name="HTML_LineBefore" hidden="1">TRUE</definedName>
    <definedName name="HTML_Name" hidden="1">"Jane Sheehy"</definedName>
    <definedName name="HTML_OBDlg2" hidden="1">TRUE</definedName>
    <definedName name="HTML_OBDlg4" hidden="1">TRUE</definedName>
    <definedName name="HTML_OS" hidden="1">0</definedName>
    <definedName name="HTML_PathFile" hidden="1">"D:\My Documents\%Performance Measurement Project\SERC Reports\WebVew_Sept\Allgas_Sales.htm"</definedName>
    <definedName name="HTML_Title" hidden="1">"Allgas Sales Performance"</definedName>
    <definedName name="i">[12]Summary!$E$14</definedName>
    <definedName name="ii">[19]Summary!$G$14</definedName>
    <definedName name="INTASS">'[3]9'!$Q$23</definedName>
    <definedName name="IP_NBV">'[3]3.3'!$I$26</definedName>
    <definedName name="ISC">'[3]5'!$J$20</definedName>
    <definedName name="JC_ENTITY">'[5]6.5'!$F$48</definedName>
    <definedName name="JCE_LNSTK">'[3]6.4'!$L$52</definedName>
    <definedName name="JCE_QTD">'[3]6.4'!$I$52</definedName>
    <definedName name="JCE_UNQTD">'[3]6.4'!$K$52</definedName>
    <definedName name="l" localSheetId="3">#REF!</definedName>
    <definedName name="l" localSheetId="4">#REF!</definedName>
    <definedName name="l" localSheetId="5">#REF!</definedName>
    <definedName name="l" localSheetId="2">#REF!</definedName>
    <definedName name="l">#REF!</definedName>
    <definedName name="limcount" hidden="1">3</definedName>
    <definedName name="LNADV_SUBS">'[3]5.2'!$I$50</definedName>
    <definedName name="loadM50">'[8]Data WWD'!$B$33:$AW$44</definedName>
    <definedName name="loadNa">'[8]Data WWD'!$B$5:$AW$16</definedName>
    <definedName name="LSA_Table">[12]Table!$AC$4:$AD$12</definedName>
    <definedName name="LSP_RPCL">[12]Table!$X$4:$Z$14</definedName>
    <definedName name="LSP_table">[12]Table!$T$4:$V$9</definedName>
    <definedName name="lt" localSheetId="3">#REF!</definedName>
    <definedName name="lt" localSheetId="4">#REF!</definedName>
    <definedName name="lt" localSheetId="5">#REF!</definedName>
    <definedName name="lt" localSheetId="2">#REF!</definedName>
    <definedName name="lt">#REF!</definedName>
    <definedName name="LTERM_LIAB">'[3]18'!$F$17</definedName>
    <definedName name="LTERM_RBLES">'[5]8'!$H$42</definedName>
    <definedName name="LTRBLES">'[3]8'!$H$34</definedName>
    <definedName name="MaxAge">[13]Assump2yrs.!$B$7</definedName>
    <definedName name="MaxSal">[14]Assumption!$B$19</definedName>
    <definedName name="MaxSallnc">[13]Assump2yrs.!$B$10</definedName>
    <definedName name="Minage">[20]Assumption!$C$6</definedName>
    <definedName name="MinSal">[14]Assumption!$B$18</definedName>
    <definedName name="MinSallnc">[13]Assump2yrs.!$B$9</definedName>
    <definedName name="mthi">[21]sumdata!$R$1:$S$12</definedName>
    <definedName name="MWh" localSheetId="3">#REF!</definedName>
    <definedName name="MWh" localSheetId="4">#REF!</definedName>
    <definedName name="MWh" localSheetId="5">#REF!</definedName>
    <definedName name="MWh" localSheetId="2">#REF!</definedName>
    <definedName name="MWh">#REF!</definedName>
    <definedName name="n">[12]Summary!$E$8</definedName>
    <definedName name="name">[22]COVER!$D$7</definedName>
    <definedName name="nn">[23]COVER!$D$15</definedName>
    <definedName name="nra">[12]Projection!$J$3</definedName>
    <definedName name="NvsAutoDrillOk">"VN"</definedName>
    <definedName name="NvsElapsedTime">0.000170254628756084</definedName>
    <definedName name="NvsEndTime">36536.6505825232</definedName>
    <definedName name="NvsInstSpec">"%,FBUSINESS_UNIT,TLEGAL_ENTITIES,NENRGX_RETAIL_PTY_LTD"</definedName>
    <definedName name="NvsLayoutType">"M3"</definedName>
    <definedName name="NvsPanelEffdt">"V1900-01-01"</definedName>
    <definedName name="NvsPanelSetid">"VSHARE"</definedName>
    <definedName name="NvsReqBU">"V12025"</definedName>
    <definedName name="NvsReqBUOnly">"VN"</definedName>
    <definedName name="NvsTransLed">"VN"</definedName>
    <definedName name="NvsTreeASD">"V1999-12-31"</definedName>
    <definedName name="NvsValTbl.ACCOUNT">"GL_ACCOUNT_TBL"</definedName>
    <definedName name="o">[24]Summary!$E$14</definedName>
    <definedName name="OTH_EXP">'[3]17.2.3'!$J$25</definedName>
    <definedName name="OTH_INC">'[3]17.2.2'!$J$68</definedName>
    <definedName name="OTHINV_ST">'[3]7'!$S$37</definedName>
    <definedName name="PBO_Term" localSheetId="3">[15]Active!#REF!</definedName>
    <definedName name="PBO_Term" localSheetId="4">[15]Active!#REF!</definedName>
    <definedName name="PBO_Term" localSheetId="5">[15]Active!#REF!</definedName>
    <definedName name="PBO_Term" localSheetId="2">[15]Active!#REF!</definedName>
    <definedName name="PBO_Term">[15]Active!#REF!</definedName>
    <definedName name="pe">[25]COVER!$D$13</definedName>
    <definedName name="PERIOD">[23]COVER!$D$13</definedName>
    <definedName name="Periods">[26]Map!$H$4:$H$59</definedName>
    <definedName name="PPE">'[5]2.2'!$T$42</definedName>
    <definedName name="PPE_NBV">'[3]2.3'!$I$41</definedName>
    <definedName name="_xlnm.Print_Area" localSheetId="0">'BS (2-3)'!$A$1:$M$100</definedName>
    <definedName name="_xlnm.Print_Area" localSheetId="7">'CF (10)'!$A$1:$M$100</definedName>
    <definedName name="_xlnm.Print_Area" localSheetId="3">'EQ Conso Q2-18 (6)'!$A$1:$AE$31</definedName>
    <definedName name="_xlnm.Print_Area" localSheetId="4">'EQ Conso Q2-19 (7)'!$A$1:$AA$26</definedName>
    <definedName name="_xlnm.Print_Area" localSheetId="5">'Equity (seperate) Q2-18 (8)'!$A$1:$S$24</definedName>
    <definedName name="_xlnm.Print_Area" localSheetId="6">'Equity (seperate) Q2-19 (9)'!$A$1:$S$24</definedName>
    <definedName name="_xlnm.Print_Area" localSheetId="1">'PL 3 M (4)'!$A$1:$M$59</definedName>
    <definedName name="_xlnm.Print_Area" localSheetId="2">'PL 6 M (5)'!$A$1:$M$59</definedName>
    <definedName name="_xlnm.Print_Area">#REF!</definedName>
    <definedName name="_xlnm.Print_Titles">#N/A</definedName>
    <definedName name="PROPERTIES">'[5]3.1'!$Q$17</definedName>
    <definedName name="Proposals">'[27]Rolling 18 Month Look Ahead'!$E$4:$BB$225</definedName>
    <definedName name="PRYR_Period_12">'[11]Financial Summary - Graphs'!$F$27:$F$48</definedName>
    <definedName name="PRYR_Period_13">'[28]Financial Summary - Graphs'!$G$27:$G$52</definedName>
    <definedName name="Purchase_of_Gas">'[29]P&amp;L Gas (Stat)'!$H$10</definedName>
    <definedName name="QLDelec_cat01">[30]Datasheet!$B$38</definedName>
    <definedName name="QLDelec_cat02">[30]Datasheet!$B$39</definedName>
    <definedName name="QLDelec_cat03">[30]Datasheet!$B$40</definedName>
    <definedName name="QLDelec_cat04">[30]Datasheet!$B$41</definedName>
    <definedName name="QLDelec_cat05">[30]Datasheet!$B$42</definedName>
    <definedName name="QLDelec_cat06">[30]Datasheet!$B$43</definedName>
    <definedName name="QLDelec_cat07">[30]Datasheet!$B$44</definedName>
    <definedName name="QLDelec_cat08">[30]Datasheet!$B$45</definedName>
    <definedName name="QtrSheetStartDate">[4]Ass!$F$15</definedName>
    <definedName name="qx_table">[12]Table!$A$4:$G$103</definedName>
    <definedName name="sal_table">[12]Table!$I$4:$K$9</definedName>
    <definedName name="Salary" localSheetId="3">#REF!</definedName>
    <definedName name="Salary" localSheetId="4">#REF!</definedName>
    <definedName name="Salary" localSheetId="5">#REF!</definedName>
    <definedName name="Salary" localSheetId="2">#REF!</definedName>
    <definedName name="Salary">#REF!</definedName>
    <definedName name="SAPBEXsysID" hidden="1">"BWP"</definedName>
    <definedName name="SAPBEXwbID" hidden="1">"3RN3XGDOGI0E5YX5SPNLSRQCY"</definedName>
    <definedName name="selectedFran">[8]Main!$K$2</definedName>
    <definedName name="selectedNSW">[8]Main!$K$4</definedName>
    <definedName name="selectedVIC">[8]Main!$K$5</definedName>
    <definedName name="sencount" hidden="1">3</definedName>
    <definedName name="t_E_Ben">[12]Active!$U$3</definedName>
    <definedName name="Table_Contract_To_Date_Actuals">'[11]Table - P&amp;L'!$I$30:$I$46</definedName>
    <definedName name="Table_Full_Year_Budget">'[11]Table - P&amp;L'!$F$30:$F$46</definedName>
    <definedName name="Table_Full_Year_Forecast">'[11]Table - P&amp;L'!$H$30:$H$46</definedName>
    <definedName name="Table_Key">'[11]Table - P&amp;L'!$A$30:$A$46</definedName>
    <definedName name="Table_Month_Actual">'[11]Table - P&amp;L'!$C$30:$C$46</definedName>
    <definedName name="Table_Month_Budget">'[11]Table - P&amp;L'!$B$30:$B$46</definedName>
    <definedName name="Table_Prior_Period_Forecast_Variance">'[11]Table - P&amp;L'!$K$30:$K$46</definedName>
    <definedName name="Table_Tender_Budget">'[11]Table - P&amp;L'!$J$30:$J$46</definedName>
    <definedName name="Table_Variables">'[11]Debtors Ageing'!$A$10:$B$45</definedName>
    <definedName name="Table_YTD_Actual">'[11]Table - P&amp;L'!$E$30:$E$46</definedName>
    <definedName name="Table_YTD_Budget">'[11]Table - P&amp;L'!$D$30:$D$46</definedName>
    <definedName name="TAX_2000">36%</definedName>
    <definedName name="TAX_2001">34%</definedName>
    <definedName name="TAX_2002">30%</definedName>
    <definedName name="TAX_RATE">[2]Input!$D$20</definedName>
    <definedName name="Termination">[20]Assumption!$A$2</definedName>
    <definedName name="Termination0">[14]Assumption!$A$2</definedName>
    <definedName name="TotalSalary">[12]Summary!$E$9</definedName>
    <definedName name="tx_table">[12]Table!$Q$4:$R$9</definedName>
    <definedName name="ValDate">[12]Summary!$E$15</definedName>
    <definedName name="ValidAcctEl">'[31]Valid Account Element'!$A$2:$B$172</definedName>
    <definedName name="ValidProd">'[31]Valid Product'!$A$2:$A$463</definedName>
    <definedName name="Variable_Activity">[11]Calculations!$B$9</definedName>
    <definedName name="Variable_Major_Client_Description">[11]Calculations!$B$7</definedName>
    <definedName name="Variable_Profit_Centre_Hierarchy">[11]Calculations!$B$6</definedName>
    <definedName name="Variable_Region">[11]Calculations!$B$10</definedName>
    <definedName name="wrn.Informe_modelo." hidden="1">{#N/A,#N/A,TRUE,"Valuation";#N/A,#N/A,TRUE,"Financ. Stat.";#N/A,#N/A,TRUE,"Contr. Sales";#N/A,#N/A,TRUE,"Sales-Purch. CDEC-SING";#N/A,#N/A,TRUE,"SING Oper.";#N/A,#N/A,TRUE,"Costs &amp; Other Sales";#N/A,#N/A,TRUE,"Fuel Consum.";#N/A,#N/A,TRUE,"Depreciation";#N/A,#N/A,TRUE,"Work. Cap.";#N/A,#N/A,TRUE,"Assump.";#N/A,#N/A,TRUE,"Discount Rates"}</definedName>
    <definedName name="Wx_Table">[12]Table!$M$4:$O$9</definedName>
    <definedName name="YEAR">[22]COVER!$D$9</definedName>
    <definedName name="ก">[32]Active!$A$2</definedName>
    <definedName name="กกกกก">[32]Summary!$E$8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M92" i="5" l="1"/>
  <c r="K92" i="5"/>
  <c r="I92" i="5"/>
  <c r="G92" i="5"/>
  <c r="M58" i="15" l="1"/>
  <c r="K58" i="15"/>
  <c r="K58" i="2" l="1"/>
  <c r="M58" i="2"/>
  <c r="I58" i="2" l="1"/>
  <c r="G58" i="2"/>
  <c r="G81" i="6" l="1"/>
  <c r="M71" i="6"/>
  <c r="I71" i="6"/>
  <c r="G71" i="6"/>
  <c r="K71" i="6"/>
  <c r="S16" i="10" l="1"/>
  <c r="S16" i="14"/>
  <c r="S14" i="14"/>
  <c r="Y21" i="12"/>
  <c r="AC28" i="13" l="1"/>
  <c r="W28" i="13"/>
  <c r="U28" i="13"/>
  <c r="S28" i="13"/>
  <c r="Q28" i="13"/>
  <c r="O28" i="13"/>
  <c r="M28" i="13"/>
  <c r="K28" i="13"/>
  <c r="I28" i="13"/>
  <c r="G28" i="13"/>
  <c r="Y19" i="13"/>
  <c r="AA19" i="13" s="1"/>
  <c r="AE19" i="13" s="1"/>
  <c r="M36" i="15"/>
  <c r="K36" i="15"/>
  <c r="I36" i="15"/>
  <c r="G36" i="15"/>
  <c r="M43" i="15"/>
  <c r="K43" i="15"/>
  <c r="I43" i="15"/>
  <c r="G43" i="15"/>
  <c r="M43" i="2"/>
  <c r="K43" i="2"/>
  <c r="I43" i="2"/>
  <c r="G43" i="2"/>
  <c r="G36" i="2"/>
  <c r="I45" i="15" l="1"/>
  <c r="G45" i="15"/>
  <c r="G45" i="2"/>
  <c r="AA21" i="12"/>
  <c r="AC23" i="13"/>
  <c r="O23" i="13"/>
  <c r="M23" i="13"/>
  <c r="W23" i="13"/>
  <c r="U23" i="13"/>
  <c r="S23" i="13"/>
  <c r="Q23" i="13"/>
  <c r="K23" i="13"/>
  <c r="I23" i="13"/>
  <c r="G23" i="13"/>
  <c r="Y22" i="13"/>
  <c r="Y23" i="13" s="1"/>
  <c r="Y26" i="13"/>
  <c r="Y27" i="13"/>
  <c r="AA27" i="13" s="1"/>
  <c r="AE27" i="13" l="1"/>
  <c r="AA26" i="13"/>
  <c r="Y28" i="13"/>
  <c r="AA22" i="13"/>
  <c r="AE22" i="13" s="1"/>
  <c r="AE23" i="13" s="1"/>
  <c r="AE26" i="13" l="1"/>
  <c r="AE28" i="13" s="1"/>
  <c r="AA28" i="13"/>
  <c r="AA23" i="13"/>
  <c r="M97" i="6" l="1"/>
  <c r="K97" i="6"/>
  <c r="I97" i="6"/>
  <c r="G97" i="6"/>
  <c r="M81" i="6"/>
  <c r="M83" i="6" s="1"/>
  <c r="M99" i="6" s="1"/>
  <c r="K81" i="6"/>
  <c r="I81" i="6"/>
  <c r="I83" i="6" s="1"/>
  <c r="I99" i="6" s="1"/>
  <c r="M46" i="6"/>
  <c r="K46" i="6"/>
  <c r="I46" i="6"/>
  <c r="G46" i="6"/>
  <c r="M25" i="6"/>
  <c r="K25" i="6"/>
  <c r="I25" i="6"/>
  <c r="G25" i="6"/>
  <c r="I48" i="6" l="1"/>
  <c r="M48" i="6"/>
  <c r="K83" i="6"/>
  <c r="K99" i="6" s="1"/>
  <c r="G83" i="6"/>
  <c r="G99" i="6" s="1"/>
  <c r="G48" i="6"/>
  <c r="K48" i="6"/>
  <c r="M56" i="15" l="1"/>
  <c r="M51" i="15"/>
  <c r="M14" i="15"/>
  <c r="M24" i="15" s="1"/>
  <c r="M26" i="15" s="1"/>
  <c r="I58" i="15"/>
  <c r="I56" i="15"/>
  <c r="I51" i="15"/>
  <c r="I14" i="15"/>
  <c r="I24" i="15" s="1"/>
  <c r="I26" i="15" s="1"/>
  <c r="M56" i="2"/>
  <c r="M51" i="2"/>
  <c r="M36" i="2"/>
  <c r="M45" i="2" s="1"/>
  <c r="M14" i="2"/>
  <c r="M24" i="2" s="1"/>
  <c r="M26" i="2" s="1"/>
  <c r="I56" i="2"/>
  <c r="I51" i="2"/>
  <c r="I36" i="2"/>
  <c r="I45" i="2" s="1"/>
  <c r="I14" i="2"/>
  <c r="I24" i="2" s="1"/>
  <c r="I26" i="2" s="1"/>
  <c r="M76" i="5"/>
  <c r="I76" i="5"/>
  <c r="M32" i="5"/>
  <c r="M46" i="5" s="1"/>
  <c r="M48" i="5" s="1"/>
  <c r="I32" i="5"/>
  <c r="I46" i="5" s="1"/>
  <c r="I48" i="5" s="1"/>
  <c r="M95" i="5" l="1"/>
  <c r="M97" i="5" s="1"/>
  <c r="M99" i="5" s="1"/>
  <c r="I95" i="5"/>
  <c r="I97" i="5" s="1"/>
  <c r="I99" i="5" s="1"/>
  <c r="I46" i="2"/>
  <c r="M46" i="2"/>
  <c r="I46" i="15"/>
  <c r="M45" i="15"/>
  <c r="M46" i="15" s="1"/>
  <c r="K76" i="5" l="1"/>
  <c r="G76" i="5"/>
  <c r="Y18" i="12" l="1"/>
  <c r="AA18" i="12" s="1"/>
  <c r="Y15" i="12"/>
  <c r="AA15" i="12" s="1"/>
  <c r="Y13" i="12"/>
  <c r="AA13" i="12" s="1"/>
  <c r="Y14" i="13"/>
  <c r="AA14" i="13" s="1"/>
  <c r="Y13" i="13"/>
  <c r="AA13" i="13" s="1"/>
  <c r="AE13" i="13" s="1"/>
  <c r="S15" i="13"/>
  <c r="S30" i="13" s="1"/>
  <c r="O15" i="13"/>
  <c r="O30" i="13" s="1"/>
  <c r="Y22" i="12"/>
  <c r="Y23" i="12" s="1"/>
  <c r="O16" i="12"/>
  <c r="O23" i="12"/>
  <c r="S23" i="12"/>
  <c r="S16" i="12"/>
  <c r="K36" i="2"/>
  <c r="K45" i="2" s="1"/>
  <c r="AC15" i="13"/>
  <c r="AC30" i="13" s="1"/>
  <c r="W15" i="13"/>
  <c r="W30" i="13" s="1"/>
  <c r="U15" i="13"/>
  <c r="U30" i="13" s="1"/>
  <c r="Q15" i="13"/>
  <c r="Q30" i="13" s="1"/>
  <c r="M15" i="13"/>
  <c r="M30" i="13" s="1"/>
  <c r="K15" i="13"/>
  <c r="K30" i="13" s="1"/>
  <c r="I15" i="13"/>
  <c r="I30" i="13" s="1"/>
  <c r="G15" i="13"/>
  <c r="G30" i="13" s="1"/>
  <c r="W16" i="12"/>
  <c r="U16" i="12"/>
  <c r="Q16" i="12"/>
  <c r="M16" i="12"/>
  <c r="K16" i="12"/>
  <c r="I16" i="12"/>
  <c r="G16" i="12"/>
  <c r="G58" i="15"/>
  <c r="K56" i="15"/>
  <c r="G56" i="15"/>
  <c r="K51" i="15"/>
  <c r="O21" i="10" s="1"/>
  <c r="O23" i="10" s="1"/>
  <c r="G51" i="15"/>
  <c r="K45" i="15"/>
  <c r="S20" i="10" s="1"/>
  <c r="K14" i="15"/>
  <c r="G14" i="15"/>
  <c r="G24" i="15" s="1"/>
  <c r="G26" i="15" s="1"/>
  <c r="K32" i="5"/>
  <c r="K46" i="5" s="1"/>
  <c r="K48" i="5" s="1"/>
  <c r="K95" i="5" s="1"/>
  <c r="M21" i="10"/>
  <c r="M23" i="10" s="1"/>
  <c r="K21" i="10"/>
  <c r="K23" i="10" s="1"/>
  <c r="I21" i="10"/>
  <c r="I23" i="10" s="1"/>
  <c r="G21" i="10"/>
  <c r="G23" i="10" s="1"/>
  <c r="S19" i="10"/>
  <c r="S14" i="10"/>
  <c r="W23" i="12"/>
  <c r="U23" i="12"/>
  <c r="Q23" i="12"/>
  <c r="M23" i="12"/>
  <c r="K23" i="12"/>
  <c r="I23" i="12"/>
  <c r="G23" i="12"/>
  <c r="S20" i="14"/>
  <c r="Q21" i="14"/>
  <c r="M21" i="14"/>
  <c r="M23" i="14" s="1"/>
  <c r="K21" i="14"/>
  <c r="K23" i="14" s="1"/>
  <c r="I21" i="14"/>
  <c r="I23" i="14" s="1"/>
  <c r="G21" i="14"/>
  <c r="G23" i="14" s="1"/>
  <c r="G32" i="5"/>
  <c r="G46" i="5" s="1"/>
  <c r="G48" i="5" s="1"/>
  <c r="G95" i="5" s="1"/>
  <c r="K56" i="2"/>
  <c r="G56" i="2"/>
  <c r="K51" i="2"/>
  <c r="G51" i="2"/>
  <c r="K14" i="2"/>
  <c r="K24" i="2" s="1"/>
  <c r="K26" i="2" s="1"/>
  <c r="G14" i="2"/>
  <c r="G24" i="2" s="1"/>
  <c r="G26" i="2" s="1"/>
  <c r="Q23" i="14" l="1"/>
  <c r="AA15" i="13"/>
  <c r="AA30" i="13" s="1"/>
  <c r="Q21" i="10"/>
  <c r="Q23" i="10" s="1"/>
  <c r="S21" i="10"/>
  <c r="S23" i="10" s="1"/>
  <c r="G46" i="2"/>
  <c r="AA23" i="12"/>
  <c r="AA22" i="12"/>
  <c r="Q25" i="12"/>
  <c r="G25" i="12"/>
  <c r="M25" i="12"/>
  <c r="S25" i="12"/>
  <c r="Y15" i="13"/>
  <c r="Y30" i="13" s="1"/>
  <c r="K24" i="15"/>
  <c r="K26" i="15" s="1"/>
  <c r="K46" i="2"/>
  <c r="G46" i="15"/>
  <c r="O25" i="12"/>
  <c r="I25" i="12"/>
  <c r="Y16" i="12"/>
  <c r="K25" i="12"/>
  <c r="W25" i="12"/>
  <c r="G97" i="5"/>
  <c r="G99" i="5" s="1"/>
  <c r="AE14" i="13"/>
  <c r="AE15" i="13" s="1"/>
  <c r="AE30" i="13" s="1"/>
  <c r="U25" i="12"/>
  <c r="K97" i="5"/>
  <c r="K99" i="5" s="1"/>
  <c r="AA16" i="12" l="1"/>
  <c r="Y25" i="12"/>
  <c r="AA25" i="12" s="1"/>
  <c r="K46" i="15"/>
  <c r="O21" i="14"/>
  <c r="S19" i="14"/>
  <c r="O23" i="14" l="1"/>
  <c r="S21" i="14"/>
  <c r="S23" i="14" l="1"/>
</calcChain>
</file>

<file path=xl/sharedStrings.xml><?xml version="1.0" encoding="utf-8"?>
<sst xmlns="http://schemas.openxmlformats.org/spreadsheetml/2006/main" count="533" uniqueCount="266">
  <si>
    <t xml:space="preserve">Consolidated </t>
  </si>
  <si>
    <t>Separate</t>
  </si>
  <si>
    <t>financial statements</t>
  </si>
  <si>
    <t>Assets</t>
  </si>
  <si>
    <t>Note</t>
  </si>
  <si>
    <t>Current assets</t>
  </si>
  <si>
    <t>Cash and cash equivalents</t>
  </si>
  <si>
    <t>Current investments</t>
  </si>
  <si>
    <t>Spare parts and supplies</t>
  </si>
  <si>
    <t>Other current assets</t>
  </si>
  <si>
    <t>Total current assets</t>
  </si>
  <si>
    <t>Non-current assets</t>
  </si>
  <si>
    <t>Investments in subsidiaries</t>
  </si>
  <si>
    <t>Other long-term investments</t>
  </si>
  <si>
    <t>Long-term loans to related parties</t>
  </si>
  <si>
    <t>Property, plant and equipment</t>
  </si>
  <si>
    <t>Land for future development projects</t>
  </si>
  <si>
    <t>Goodwill</t>
  </si>
  <si>
    <t>Intangible assets</t>
  </si>
  <si>
    <t>Deferred tax assets</t>
  </si>
  <si>
    <t>Other non-current assets</t>
  </si>
  <si>
    <t xml:space="preserve">Total non-current assets </t>
  </si>
  <si>
    <t>Total assets</t>
  </si>
  <si>
    <t>Liabilities and equity</t>
  </si>
  <si>
    <t>Current liabilities</t>
  </si>
  <si>
    <t>Other current liabilities</t>
  </si>
  <si>
    <t>Total current liabilities</t>
  </si>
  <si>
    <t>Non-current liabilities</t>
  </si>
  <si>
    <t>Debentures</t>
  </si>
  <si>
    <t>Deferred tax liabilities</t>
  </si>
  <si>
    <t>Total non-current liabilities</t>
  </si>
  <si>
    <t>Total liabilities</t>
  </si>
  <si>
    <t xml:space="preserve">Retained earnings </t>
  </si>
  <si>
    <t>Non-controlling interests</t>
  </si>
  <si>
    <t>Gross profit</t>
  </si>
  <si>
    <t>Dividend income</t>
  </si>
  <si>
    <t>Interest income</t>
  </si>
  <si>
    <t>Other income</t>
  </si>
  <si>
    <t>Administrative expenses</t>
  </si>
  <si>
    <t>Finance costs</t>
  </si>
  <si>
    <t>Profit before income tax expense</t>
  </si>
  <si>
    <t>Retained earnings</t>
  </si>
  <si>
    <t>Total</t>
  </si>
  <si>
    <t>Issued and</t>
  </si>
  <si>
    <t>attributable to</t>
  </si>
  <si>
    <t>Non-</t>
  </si>
  <si>
    <t>Share</t>
  </si>
  <si>
    <t>owners of</t>
  </si>
  <si>
    <t xml:space="preserve">controlling </t>
  </si>
  <si>
    <t>share capital</t>
  </si>
  <si>
    <t>premium</t>
  </si>
  <si>
    <t xml:space="preserve"> Legal reserve </t>
  </si>
  <si>
    <t>Unappropriated</t>
  </si>
  <si>
    <t>interests</t>
  </si>
  <si>
    <t>equity</t>
  </si>
  <si>
    <t>Separate financial statements</t>
  </si>
  <si>
    <t>Cash flows from operating activities</t>
  </si>
  <si>
    <t>Depreciation</t>
  </si>
  <si>
    <t>Changes in operating assets and liabilities</t>
  </si>
  <si>
    <t>Trade accounts receivable from other parties</t>
  </si>
  <si>
    <t>Cash flows from investing activities</t>
  </si>
  <si>
    <t>Interest received</t>
  </si>
  <si>
    <t>Dividends received</t>
  </si>
  <si>
    <t>Cash flows from financing activities</t>
  </si>
  <si>
    <t>Finance costs paid</t>
  </si>
  <si>
    <t>Statement of financial position</t>
  </si>
  <si>
    <t>Management service income</t>
  </si>
  <si>
    <t>Investments in associates</t>
  </si>
  <si>
    <t>Current portion of finance lease receivable</t>
  </si>
  <si>
    <t>Total other</t>
  </si>
  <si>
    <t>Finance lease receivable from related party</t>
  </si>
  <si>
    <t>Investments in joint ventures</t>
  </si>
  <si>
    <t>Profit (loss) attributable to:</t>
  </si>
  <si>
    <t>from common</t>
  </si>
  <si>
    <t>control transaction</t>
  </si>
  <si>
    <t>Unrealised (gain) loss on exchange</t>
  </si>
  <si>
    <t>Other current assets and other non-current assets</t>
  </si>
  <si>
    <t>31 December</t>
  </si>
  <si>
    <t>Net foreign exchange gain (loss)</t>
  </si>
  <si>
    <t>Difference arising from common</t>
  </si>
  <si>
    <t>Statement of comprehensive income (Unaudited)</t>
  </si>
  <si>
    <t xml:space="preserve">Three-month period ended </t>
  </si>
  <si>
    <t xml:space="preserve">(in thousand Baht) </t>
  </si>
  <si>
    <t>Profit for the period</t>
  </si>
  <si>
    <t>(in thousand Baht)</t>
  </si>
  <si>
    <t xml:space="preserve">Net cash from (used in) operating activities </t>
  </si>
  <si>
    <t xml:space="preserve">Net cash from (used in) investing activities  </t>
  </si>
  <si>
    <t xml:space="preserve">Net cash from (used in) financing activities  </t>
  </si>
  <si>
    <t>Share of other</t>
  </si>
  <si>
    <t>comprehensive</t>
  </si>
  <si>
    <t xml:space="preserve">(in thousand Baht)  </t>
  </si>
  <si>
    <t>Comprehensive income for the period</t>
  </si>
  <si>
    <t xml:space="preserve">Difference arising </t>
  </si>
  <si>
    <t xml:space="preserve"> control transaction</t>
  </si>
  <si>
    <t xml:space="preserve"> (Unaudited)</t>
  </si>
  <si>
    <t>Current portion of finance lease liabilities</t>
  </si>
  <si>
    <t>Finance lease liabilities</t>
  </si>
  <si>
    <t xml:space="preserve">Share capital: </t>
  </si>
  <si>
    <t xml:space="preserve">Net cash generated from (used in) operating </t>
  </si>
  <si>
    <t>before effect of exchange rates</t>
  </si>
  <si>
    <t>Share premium on ordinary shares</t>
  </si>
  <si>
    <t>remeasurements</t>
  </si>
  <si>
    <t xml:space="preserve">of defined </t>
  </si>
  <si>
    <t>benefit plans</t>
  </si>
  <si>
    <t xml:space="preserve">Losses on </t>
  </si>
  <si>
    <t>Short-term loans to related party</t>
  </si>
  <si>
    <r>
      <t>Basic earnings per share</t>
    </r>
    <r>
      <rPr>
        <b/>
        <i/>
        <sz val="11"/>
        <rFont val="Times New Roman"/>
        <family val="1"/>
      </rPr>
      <t xml:space="preserve"> (in Baht)</t>
    </r>
  </si>
  <si>
    <t>Taxes paid</t>
  </si>
  <si>
    <t>Dividend paid to owners of the Company</t>
  </si>
  <si>
    <t>Trade account receivable from related party</t>
  </si>
  <si>
    <t>Share of profit of associates and joint ventures</t>
  </si>
  <si>
    <t>Statement of changes in equity (Unaudited)</t>
  </si>
  <si>
    <t>Statement of cash flows (Unaudited)</t>
  </si>
  <si>
    <t>Adjustments to reconcile profit to cash receipts (payments)</t>
  </si>
  <si>
    <t>Long-term loans from financial institutions</t>
  </si>
  <si>
    <t>Revenue from finance lease contracts</t>
  </si>
  <si>
    <t>Non-current provisions for employee benefits</t>
  </si>
  <si>
    <t>Proceeds from long-term loans from financial institutions</t>
  </si>
  <si>
    <t>2018</t>
  </si>
  <si>
    <t>Investments in other companies</t>
  </si>
  <si>
    <t>Current portion of long-term loans</t>
  </si>
  <si>
    <t>from financial institutions</t>
  </si>
  <si>
    <t>Balance at 1 January 2018</t>
  </si>
  <si>
    <t>Items that will be reclassified subsequently to profit or loss</t>
  </si>
  <si>
    <t xml:space="preserve">Total items that will be reclassified subsequently </t>
  </si>
  <si>
    <t>to profit or loss</t>
  </si>
  <si>
    <t>Items that will not be reclassified to profit or loss</t>
  </si>
  <si>
    <t>Total items that will not be reclassified to profit or loss</t>
  </si>
  <si>
    <t>Long-term provisions</t>
  </si>
  <si>
    <t>Equity</t>
  </si>
  <si>
    <t>Other components of equity</t>
  </si>
  <si>
    <t>Total equity</t>
  </si>
  <si>
    <t>Total liabilities and equity</t>
  </si>
  <si>
    <t>Exchange differences on translating foreign operations</t>
  </si>
  <si>
    <t xml:space="preserve">Other comprehensive income (expense) for the period, </t>
  </si>
  <si>
    <t>Total comprehensive income (expense) for the period</t>
  </si>
  <si>
    <t>Total comprehensive income (expense) attributable to:</t>
  </si>
  <si>
    <t>paid-up</t>
  </si>
  <si>
    <t>Translating</t>
  </si>
  <si>
    <t>operations</t>
  </si>
  <si>
    <t>investments</t>
  </si>
  <si>
    <t xml:space="preserve"> components</t>
  </si>
  <si>
    <t>of equity</t>
  </si>
  <si>
    <t>the parent</t>
  </si>
  <si>
    <t>Other components</t>
  </si>
  <si>
    <t>Effect of exchange rate changes on cash and cash equivalents</t>
  </si>
  <si>
    <t>Amortisation</t>
  </si>
  <si>
    <t>Proceeds from issue of debentures</t>
  </si>
  <si>
    <t>Current tax payable</t>
  </si>
  <si>
    <t>Revenue from sales and rendering of services</t>
  </si>
  <si>
    <t>Cost of sales and rendering of services</t>
  </si>
  <si>
    <t xml:space="preserve">Total equity </t>
  </si>
  <si>
    <t>income (expense)</t>
  </si>
  <si>
    <t>Fair value adjustment of finance lease receivable</t>
  </si>
  <si>
    <t>from related party</t>
  </si>
  <si>
    <t>Payment by a lessee for reduction of the outstanding liability</t>
  </si>
  <si>
    <t>relating to a finance lease</t>
  </si>
  <si>
    <t>related parties</t>
  </si>
  <si>
    <t>Authorised share capital</t>
  </si>
  <si>
    <t>Issued and paid-up share capital</t>
  </si>
  <si>
    <t>Appropriated</t>
  </si>
  <si>
    <t xml:space="preserve">         Legal reserve</t>
  </si>
  <si>
    <t>net of tax</t>
  </si>
  <si>
    <t>Owners of the parent</t>
  </si>
  <si>
    <t xml:space="preserve">     Profit or loss</t>
  </si>
  <si>
    <t xml:space="preserve">     Other comprehensive income (expense)</t>
  </si>
  <si>
    <t xml:space="preserve">     Profit </t>
  </si>
  <si>
    <t>Reversal of doubtful debts expenses</t>
  </si>
  <si>
    <t>Other current receivables</t>
  </si>
  <si>
    <t xml:space="preserve">Advances to and other current receivables from </t>
  </si>
  <si>
    <t>Other current payables</t>
  </si>
  <si>
    <t>Loss on repurchase of debentures</t>
  </si>
  <si>
    <t>Advances to and other current receivables from related parties</t>
  </si>
  <si>
    <t>30 June</t>
  </si>
  <si>
    <t>Balance at 30 June 2018</t>
  </si>
  <si>
    <t xml:space="preserve">Six-month period ended </t>
  </si>
  <si>
    <t>Six-month period ended 30 June 2018</t>
  </si>
  <si>
    <t>Dividends to owners of the Company</t>
  </si>
  <si>
    <t>Impact of changes in accounting policies</t>
  </si>
  <si>
    <t>Balance at 1 January 2018 - as reported</t>
  </si>
  <si>
    <t>Balance at 1 January 2018 - restated</t>
  </si>
  <si>
    <t>Derivative assets</t>
  </si>
  <si>
    <t>Derivative liabilities</t>
  </si>
  <si>
    <t>Cash flow hedges - effective portion of changes in fair value</t>
  </si>
  <si>
    <t>Consolidated financial statements</t>
  </si>
  <si>
    <t>Repayment of long-term loans from related party</t>
  </si>
  <si>
    <t>Debentures due within one year</t>
  </si>
  <si>
    <t>Cash flow</t>
  </si>
  <si>
    <t>hedges</t>
  </si>
  <si>
    <t>reserves</t>
  </si>
  <si>
    <t xml:space="preserve">Gains (losses) on </t>
  </si>
  <si>
    <t>Repayment of long-term loans from financial institutions</t>
  </si>
  <si>
    <t>Net increase (decrease) in cash and cash equivalents</t>
  </si>
  <si>
    <t>Net cash outflow in other long-term investments</t>
  </si>
  <si>
    <t>Repayment of unwinding derivatives</t>
  </si>
  <si>
    <t>Net cash payment for acquisition of non-controlling interests</t>
  </si>
  <si>
    <t>Transaction costs from issue of debentures</t>
  </si>
  <si>
    <t>(Gain) loss on fair value adjustment of</t>
  </si>
  <si>
    <t>Net increase (decrease) in cash and cash equivalents,</t>
  </si>
  <si>
    <t>Proceeds from repayment of short-term loans to related party</t>
  </si>
  <si>
    <t>2019</t>
  </si>
  <si>
    <t>Six-month period ended 30 June 2019</t>
  </si>
  <si>
    <t>Balance at 1 January 2019 - as reported</t>
  </si>
  <si>
    <t>Balance at 1 January 2019 - restated</t>
  </si>
  <si>
    <t>Balance at 30 June 2019</t>
  </si>
  <si>
    <t>Balance at 1 January 2019</t>
  </si>
  <si>
    <t>4, 6</t>
  </si>
  <si>
    <t>Available for sale investments</t>
  </si>
  <si>
    <t>3, 7</t>
  </si>
  <si>
    <t>Advance payments for investments</t>
  </si>
  <si>
    <t>Other non-current receivables from</t>
  </si>
  <si>
    <t>Trade accounts payable</t>
  </si>
  <si>
    <t>Other long-term provisions</t>
  </si>
  <si>
    <t>RATCH Group Public Company Limited and its subsidiaries</t>
  </si>
  <si>
    <t>(Formerly named “Ratchaburi Electricity Generating Holding Public Company Limited”)</t>
  </si>
  <si>
    <t>Other comprehensive income (expense)</t>
  </si>
  <si>
    <t>and joint ventures</t>
  </si>
  <si>
    <t xml:space="preserve">Share of other comprehensive income (expense) of associates </t>
  </si>
  <si>
    <r>
      <t xml:space="preserve">RATCH Group Public Company Limited and its subsidiaries </t>
    </r>
    <r>
      <rPr>
        <b/>
        <i/>
        <sz val="14"/>
        <color theme="1"/>
        <rFont val="Times New Roman"/>
        <family val="1"/>
      </rPr>
      <t>(Formerly named “Ratchaburi Electricity Generating Holding Public Company Limited”)</t>
    </r>
  </si>
  <si>
    <t xml:space="preserve"> foreign</t>
  </si>
  <si>
    <t>Available</t>
  </si>
  <si>
    <t>for sale</t>
  </si>
  <si>
    <t>Impact of changes in accounting policies (net of tax)</t>
  </si>
  <si>
    <t>- TFRS 15</t>
  </si>
  <si>
    <t xml:space="preserve">RATCH Group Public Company Limited and its subsidiaries </t>
  </si>
  <si>
    <t>debt securities held for trading</t>
  </si>
  <si>
    <t xml:space="preserve">Reversal of losses on fuel oil devaluation </t>
  </si>
  <si>
    <t>Trade account payable</t>
  </si>
  <si>
    <t>Payment for investments in other companies</t>
  </si>
  <si>
    <t>Payment for acquisition of property, plant and equipment</t>
  </si>
  <si>
    <t>Payment for acquisition of intangible assets</t>
  </si>
  <si>
    <t>Share of other comprehensive income (expense) of associates</t>
  </si>
  <si>
    <t>Transactions with owners, recorded directly in equity</t>
  </si>
  <si>
    <t xml:space="preserve">   Contributions by and distributions to owners of the parent</t>
  </si>
  <si>
    <t xml:space="preserve">   Dividends to owners of the Company</t>
  </si>
  <si>
    <t xml:space="preserve">   Changes in ownership interests in subsidiaries</t>
  </si>
  <si>
    <t xml:space="preserve">   Acquisition of non-controlling interests without a change in control</t>
  </si>
  <si>
    <t>Total transactions  with owners, recorded directly in equity</t>
  </si>
  <si>
    <t>Gains (losses) on remeasurements of defined benefit plans</t>
  </si>
  <si>
    <t>Losses on remeasurements of defined benefit plans</t>
  </si>
  <si>
    <t>Cash and cash equivalents at 30 June</t>
  </si>
  <si>
    <t>Cash and cash equivalents at 1 January</t>
  </si>
  <si>
    <t>Income tax relating to items that will not be reclassified</t>
  </si>
  <si>
    <t>Payment for investment in subsidiary</t>
  </si>
  <si>
    <t>Loss on disposal of current investments</t>
  </si>
  <si>
    <t>4, 14</t>
  </si>
  <si>
    <t>4, 7, 8</t>
  </si>
  <si>
    <t>5, 17</t>
  </si>
  <si>
    <t>11, 17</t>
  </si>
  <si>
    <t>3, 4, 13</t>
  </si>
  <si>
    <t>Dividend receivable</t>
  </si>
  <si>
    <t>of associates</t>
  </si>
  <si>
    <t xml:space="preserve">     Profit</t>
  </si>
  <si>
    <t xml:space="preserve">Losses on remeasuring available for sale investments </t>
  </si>
  <si>
    <t>Payment for investments in joint ventures</t>
  </si>
  <si>
    <t>Proceeds from short-term loan from financial institution</t>
  </si>
  <si>
    <t>Redemption payment of debentures</t>
  </si>
  <si>
    <t>Short-term loan from financial institution</t>
  </si>
  <si>
    <t>(Tax expense) income</t>
  </si>
  <si>
    <t>Tax expense (income)</t>
  </si>
  <si>
    <t>Net cash inflow (outflow) in current investments</t>
  </si>
  <si>
    <t>Proceeds from repayment of long-term loans to related party</t>
  </si>
  <si>
    <t>Proceeds from sale of equipments</t>
  </si>
  <si>
    <t xml:space="preserve">Loss on spare parts and supplies devaluation </t>
  </si>
  <si>
    <t>Loss on write-off and disposal of equipments</t>
  </si>
  <si>
    <t>Payment to repurchase of debentures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</si>
</sst>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9">
    <numFmt numFmtId="42" formatCode="_-&quot;฿&quot;* #,##0_-;\-&quot;฿&quot;* #,##0_-;_-&quot;฿&quot;* &quot;-&quot;_-;_-@_-"/>
    <numFmt numFmtId="41" formatCode="_-* #,##0_-;\-* #,##0_-;_-* &quot;-&quot;_-;_-@_-"/>
    <numFmt numFmtId="44" formatCode="_-&quot;฿&quot;* #,##0.00_-;\-&quot;฿&quot;* #,##0.00_-;_-&quot;฿&quot;* &quot;-&quot;??_-;_-@_-"/>
    <numFmt numFmtId="43" formatCode="_-* #,##0.00_-;\-* #,##0.00_-;_-* &quot;-&quot;??_-;_-@_-"/>
    <numFmt numFmtId="187" formatCode="_(* #,##0.00_);_(* \(#,##0.00\);_(* &quot;-&quot;??_);_(@_)"/>
    <numFmt numFmtId="188" formatCode="B1d\-mmm"/>
    <numFmt numFmtId="189" formatCode="_(* #,##0_);_(* \(#,##0\);_(* &quot;-&quot;??_);_(@_)"/>
    <numFmt numFmtId="190" formatCode="#,##0\ ;\(#,##0\)"/>
    <numFmt numFmtId="191" formatCode="#,##0;\(#,##0\)"/>
    <numFmt numFmtId="192" formatCode="[$-409]mmmm\ d\,\ yyyy;@"/>
    <numFmt numFmtId="193" formatCode="#,##0.00;[Red]\(#,##0.00\)"/>
    <numFmt numFmtId="194" formatCode="#,##0.00;\(#,##0.00\)"/>
    <numFmt numFmtId="195" formatCode="#,###;\(#,###\)"/>
    <numFmt numFmtId="196" formatCode="0.0000"/>
    <numFmt numFmtId="197" formatCode="_(#,##0_);\(#,##0\);_(\-_)"/>
    <numFmt numFmtId="198" formatCode="0.0%"/>
    <numFmt numFmtId="199" formatCode="_(* #,##0.00000_);_(* \(#,##0.00000\);_(* &quot;-&quot;??_);_(@_)"/>
    <numFmt numFmtId="200" formatCode="\t&quot;฿&quot;#,##0_);[Red]\(\t&quot;฿&quot;#,##0\)"/>
    <numFmt numFmtId="201" formatCode="&quot;$&quot;#,##0.000000_);[Red]\(&quot;$&quot;#,##0.000000\)"/>
    <numFmt numFmtId="202" formatCode="&quot;$&quot;#,##0.00;\(&quot;$&quot;#,##0.00\)"/>
    <numFmt numFmtId="203" formatCode="&quot;$&quot;#,##0.00000_);[Red]\(&quot;$&quot;#,##0.00000\)"/>
    <numFmt numFmtId="204" formatCode="##\ &quot;years&quot;"/>
    <numFmt numFmtId="205" formatCode="&quot;?&quot;#,##0.0;[Red]\-&quot;?&quot;#,##0.0"/>
    <numFmt numFmtId="206" formatCode="_-[$€-2]* #,##0.00_-;\-[$€-2]* #,##0.00_-;_-[$€-2]* &quot;-&quot;??_-"/>
    <numFmt numFmtId="207" formatCode="#,##0_ ;\(#,##0\)_-;&quot;-&quot;"/>
    <numFmt numFmtId="208" formatCode="0.00\ \x;\(0.00\ \x\);0.00\ \x"/>
    <numFmt numFmtId="209" formatCode="&quot;$&quot;#,##0"/>
    <numFmt numFmtId="210" formatCode="_-* #,##0\ _P_t_s_-;\-* #,##0\ _P_t_s_-;_-* &quot;-&quot;\ _P_t_s_-;_-@_-"/>
    <numFmt numFmtId="211" formatCode="_-* #,##0\ &quot;Pts&quot;_-;\-* #,##0\ &quot;Pts&quot;_-;_-* &quot;-&quot;\ &quot;Pts&quot;_-;_-@_-"/>
    <numFmt numFmtId="212" formatCode="_-* #,##0.00\ &quot;Pts&quot;_-;\-* #,##0.00\ &quot;Pts&quot;_-;_-* &quot;-&quot;??\ &quot;Pts&quot;_-;_-@_-"/>
    <numFmt numFmtId="213" formatCode="#,###,_);\(#,###,\)"/>
    <numFmt numFmtId="214" formatCode="0.00%;\(0.00%\)"/>
    <numFmt numFmtId="215" formatCode="#,##0.0\x;\(#,##0.0\x\)"/>
    <numFmt numFmtId="216" formatCode="##\ &quot;months&quot;"/>
    <numFmt numFmtId="217" formatCode="0.00\ \ \x"/>
    <numFmt numFmtId="218" formatCode="dd\ mmm\ yyyy"/>
    <numFmt numFmtId="219" formatCode="_-&quot;$&quot;* #,##0_-;\-&quot;$&quot;* #,##0_-;_-&quot;$&quot;* &quot;-&quot;_-;_-@_-"/>
    <numFmt numFmtId="220" formatCode="_-&quot;$&quot;* #,##0.00_-;\-&quot;$&quot;* #,##0.00_-;_-&quot;$&quot;* &quot;-&quot;??_-;_-@_-"/>
    <numFmt numFmtId="221" formatCode="General_)"/>
  </numFmts>
  <fonts count="114">
    <font>
      <sz val="11"/>
      <color theme="1"/>
      <name val="Tahoma"/>
      <family val="2"/>
    </font>
    <font>
      <sz val="11"/>
      <name val="Times New Roman"/>
      <family val="1"/>
    </font>
    <font>
      <b/>
      <sz val="11"/>
      <name val="Times New Roman"/>
      <family val="1"/>
    </font>
    <font>
      <b/>
      <i/>
      <sz val="11"/>
      <name val="Times New Roman"/>
      <family val="1"/>
    </font>
    <font>
      <i/>
      <sz val="11"/>
      <name val="Times New Roman"/>
      <family val="1"/>
    </font>
    <font>
      <u/>
      <sz val="11"/>
      <name val="Times New Roman"/>
      <family val="1"/>
    </font>
    <font>
      <sz val="11"/>
      <color indexed="8"/>
      <name val="Tahoma"/>
      <family val="2"/>
    </font>
    <font>
      <sz val="11"/>
      <color indexed="9"/>
      <name val="Times New Roman"/>
      <family val="1"/>
    </font>
    <font>
      <sz val="10"/>
      <name val="Cordia New"/>
      <family val="2"/>
    </font>
    <font>
      <sz val="12"/>
      <name val="Times New Roman"/>
      <family val="1"/>
    </font>
    <font>
      <b/>
      <sz val="12"/>
      <name val="Times New Roman"/>
      <family val="1"/>
    </font>
    <font>
      <b/>
      <i/>
      <sz val="11"/>
      <color indexed="9"/>
      <name val="Times New Roman"/>
      <family val="1"/>
    </font>
    <font>
      <i/>
      <sz val="11"/>
      <color indexed="9"/>
      <name val="Times New Roman"/>
      <family val="1"/>
    </font>
    <font>
      <sz val="14"/>
      <name val="CordiaUPC"/>
      <family val="2"/>
      <charset val="222"/>
    </font>
    <font>
      <sz val="14"/>
      <name val="Browallia New"/>
      <family val="2"/>
    </font>
    <font>
      <sz val="14"/>
      <name val="Cordia New"/>
      <family val="2"/>
    </font>
    <font>
      <b/>
      <sz val="14"/>
      <name val="Times New Roman"/>
      <family val="1"/>
    </font>
    <font>
      <sz val="12"/>
      <name val="Helv"/>
    </font>
    <font>
      <sz val="10"/>
      <name val="Arial"/>
      <family val="2"/>
    </font>
    <font>
      <sz val="9"/>
      <name val="Helv"/>
    </font>
    <font>
      <sz val="11"/>
      <color indexed="8"/>
      <name val="Tahoma"/>
      <family val="2"/>
      <charset val="222"/>
    </font>
    <font>
      <sz val="11"/>
      <color indexed="9"/>
      <name val="Tahoma"/>
      <family val="2"/>
      <charset val="222"/>
    </font>
    <font>
      <sz val="10"/>
      <color indexed="18"/>
      <name val="Arial"/>
      <family val="2"/>
    </font>
    <font>
      <b/>
      <sz val="10"/>
      <color indexed="9"/>
      <name val="Arial"/>
      <family val="2"/>
    </font>
    <font>
      <b/>
      <sz val="10"/>
      <color indexed="16"/>
      <name val="Arial"/>
      <family val="2"/>
    </font>
    <font>
      <sz val="12"/>
      <name val="Tms Rmn"/>
    </font>
    <font>
      <sz val="11"/>
      <color indexed="8"/>
      <name val="Calibri"/>
      <family val="2"/>
      <charset val="222"/>
    </font>
    <font>
      <i/>
      <sz val="10"/>
      <name val="Arial"/>
      <family val="2"/>
    </font>
    <font>
      <sz val="10"/>
      <color indexed="47"/>
      <name val="Arial"/>
      <family val="2"/>
    </font>
    <font>
      <sz val="10"/>
      <color indexed="12"/>
      <name val="Arial"/>
      <family val="2"/>
    </font>
    <font>
      <sz val="12"/>
      <name val="SWISS"/>
    </font>
    <font>
      <sz val="24"/>
      <color indexed="13"/>
      <name val="SWISS"/>
    </font>
    <font>
      <sz val="10"/>
      <color indexed="19"/>
      <name val="Arial"/>
      <family val="2"/>
    </font>
    <font>
      <b/>
      <sz val="14"/>
      <color indexed="8"/>
      <name val="SWISS"/>
    </font>
    <font>
      <sz val="8"/>
      <name val="Arial"/>
      <family val="2"/>
    </font>
    <font>
      <b/>
      <sz val="12"/>
      <name val="Arial"/>
      <family val="2"/>
    </font>
    <font>
      <u/>
      <sz val="11"/>
      <name val="Arial"/>
      <family val="2"/>
    </font>
    <font>
      <b/>
      <sz val="10"/>
      <color indexed="1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2"/>
      <color indexed="8"/>
      <name val="Arial"/>
      <family val="2"/>
    </font>
    <font>
      <b/>
      <sz val="14"/>
      <name val="Arial"/>
      <family val="2"/>
    </font>
    <font>
      <u/>
      <sz val="11"/>
      <color indexed="12"/>
      <name val="Calibri"/>
      <family val="2"/>
    </font>
    <font>
      <sz val="10"/>
      <color indexed="60"/>
      <name val="Arial"/>
      <family val="2"/>
    </font>
    <font>
      <sz val="10"/>
      <color indexed="9"/>
      <name val="Arial"/>
      <family val="2"/>
    </font>
    <font>
      <sz val="7"/>
      <name val="Small Fonts"/>
      <family val="2"/>
    </font>
    <font>
      <sz val="10"/>
      <name val="Palatino"/>
      <family val="1"/>
    </font>
    <font>
      <sz val="15"/>
      <name val="Angsana New"/>
      <family val="1"/>
    </font>
    <font>
      <sz val="9"/>
      <name val="Arial"/>
      <family val="2"/>
    </font>
    <font>
      <sz val="10"/>
      <name val="Courier"/>
      <family val="3"/>
    </font>
    <font>
      <sz val="11"/>
      <color indexed="8"/>
      <name val="Times New Roman"/>
      <family val="1"/>
    </font>
    <font>
      <b/>
      <i/>
      <sz val="10"/>
      <color indexed="8"/>
      <name val="Arial"/>
      <family val="2"/>
    </font>
    <font>
      <b/>
      <sz val="10"/>
      <color indexed="17"/>
      <name val="Arial"/>
      <family val="2"/>
    </font>
    <font>
      <b/>
      <sz val="16"/>
      <color indexed="13"/>
      <name val="Arial"/>
      <family val="2"/>
    </font>
    <font>
      <sz val="10"/>
      <color indexed="8"/>
      <name val="Helvetica"/>
      <family val="2"/>
      <charset val="222"/>
    </font>
    <font>
      <sz val="10"/>
      <name val="MS Sans Serif"/>
      <family val="2"/>
    </font>
    <font>
      <b/>
      <sz val="10"/>
      <name val="MS Sans Serif"/>
      <family val="2"/>
    </font>
    <font>
      <sz val="10"/>
      <color indexed="10"/>
      <name val="Arial"/>
      <family val="2"/>
    </font>
    <font>
      <b/>
      <u/>
      <sz val="12"/>
      <name val="Helv"/>
    </font>
    <font>
      <sz val="9"/>
      <color indexed="8"/>
      <name val="Arial"/>
      <family val="2"/>
    </font>
    <font>
      <b/>
      <sz val="16"/>
      <color indexed="8"/>
      <name val="Times New Roman"/>
      <family val="1"/>
    </font>
    <font>
      <b/>
      <i/>
      <sz val="12"/>
      <color indexed="8"/>
      <name val="Arial"/>
      <family val="2"/>
    </font>
    <font>
      <b/>
      <sz val="16"/>
      <color indexed="8"/>
      <name val="Helvetica"/>
      <family val="2"/>
    </font>
    <font>
      <b/>
      <sz val="12"/>
      <color indexed="8"/>
      <name val="Times New Roman"/>
      <family val="1"/>
    </font>
    <font>
      <sz val="12"/>
      <color indexed="8"/>
      <name val="Arial"/>
      <family val="2"/>
    </font>
    <font>
      <sz val="14"/>
      <color indexed="8"/>
      <name val="Arial"/>
      <family val="2"/>
    </font>
    <font>
      <sz val="16"/>
      <name val="Helvetica"/>
      <family val="2"/>
    </font>
    <font>
      <i/>
      <sz val="12"/>
      <color indexed="8"/>
      <name val="Arial"/>
      <family val="2"/>
    </font>
    <font>
      <sz val="16"/>
      <color indexed="8"/>
      <name val="Helvetica"/>
      <family val="2"/>
    </font>
    <font>
      <b/>
      <sz val="16"/>
      <name val="Helvetica"/>
      <family val="2"/>
    </font>
    <font>
      <sz val="19"/>
      <color indexed="48"/>
      <name val="Arial"/>
      <family val="2"/>
    </font>
    <font>
      <sz val="8"/>
      <name val="Times New Roman"/>
      <family val="1"/>
    </font>
    <font>
      <b/>
      <sz val="16"/>
      <color indexed="9"/>
      <name val="Arial"/>
      <family val="2"/>
    </font>
    <font>
      <b/>
      <sz val="12"/>
      <color indexed="9"/>
      <name val="Arial"/>
      <family val="2"/>
    </font>
    <font>
      <b/>
      <sz val="10"/>
      <name val="Arial"/>
      <family val="2"/>
    </font>
    <font>
      <u/>
      <sz val="10"/>
      <name val="Arial"/>
      <family val="2"/>
    </font>
    <font>
      <sz val="10"/>
      <color indexed="55"/>
      <name val="Arial"/>
      <family val="2"/>
    </font>
    <font>
      <u/>
      <sz val="14"/>
      <color indexed="12"/>
      <name val="Cordia New"/>
      <family val="2"/>
    </font>
    <font>
      <b/>
      <sz val="11"/>
      <color indexed="9"/>
      <name val="Tahoma"/>
      <family val="2"/>
      <charset val="222"/>
    </font>
    <font>
      <sz val="11"/>
      <color indexed="52"/>
      <name val="Tahoma"/>
      <family val="2"/>
      <charset val="222"/>
    </font>
    <font>
      <sz val="11"/>
      <color indexed="20"/>
      <name val="Tahoma"/>
      <family val="2"/>
      <charset val="222"/>
    </font>
    <font>
      <b/>
      <sz val="11"/>
      <color indexed="63"/>
      <name val="Tahoma"/>
      <family val="2"/>
      <charset val="222"/>
    </font>
    <font>
      <b/>
      <sz val="11"/>
      <color indexed="52"/>
      <name val="Tahoma"/>
      <family val="2"/>
      <charset val="222"/>
    </font>
    <font>
      <sz val="11"/>
      <color indexed="10"/>
      <name val="Tahoma"/>
      <family val="2"/>
      <charset val="222"/>
    </font>
    <font>
      <i/>
      <sz val="11"/>
      <color indexed="23"/>
      <name val="Tahoma"/>
      <family val="2"/>
      <charset val="222"/>
    </font>
    <font>
      <b/>
      <sz val="18"/>
      <color indexed="56"/>
      <name val="Tahoma"/>
      <family val="2"/>
      <charset val="222"/>
    </font>
    <font>
      <sz val="11"/>
      <color indexed="17"/>
      <name val="Tahoma"/>
      <family val="2"/>
      <charset val="222"/>
    </font>
    <font>
      <u/>
      <sz val="14"/>
      <color indexed="36"/>
      <name val="Cordia New"/>
      <family val="2"/>
    </font>
    <font>
      <sz val="11"/>
      <name val="–พ’ฉ"/>
      <charset val="222"/>
    </font>
    <font>
      <sz val="11"/>
      <color indexed="62"/>
      <name val="Tahoma"/>
      <family val="2"/>
      <charset val="222"/>
    </font>
    <font>
      <sz val="11"/>
      <color indexed="60"/>
      <name val="Tahoma"/>
      <family val="2"/>
      <charset val="222"/>
    </font>
    <font>
      <b/>
      <sz val="11"/>
      <color indexed="8"/>
      <name val="Tahoma"/>
      <family val="2"/>
      <charset val="222"/>
    </font>
    <font>
      <sz val="11"/>
      <name val="ตธฟ๒"/>
      <charset val="129"/>
    </font>
    <font>
      <b/>
      <sz val="15"/>
      <color indexed="56"/>
      <name val="Tahoma"/>
      <family val="2"/>
      <charset val="222"/>
    </font>
    <font>
      <b/>
      <sz val="13"/>
      <color indexed="56"/>
      <name val="Tahoma"/>
      <family val="2"/>
      <charset val="222"/>
    </font>
    <font>
      <b/>
      <sz val="11"/>
      <color indexed="56"/>
      <name val="Tahoma"/>
      <family val="2"/>
      <charset val="222"/>
    </font>
    <font>
      <sz val="10"/>
      <name val="Helv"/>
      <family val="2"/>
    </font>
    <font>
      <b/>
      <u/>
      <sz val="11"/>
      <name val="Times New Roman"/>
      <family val="1"/>
    </font>
    <font>
      <i/>
      <u/>
      <sz val="11"/>
      <name val="Times New Roman"/>
      <family val="1"/>
    </font>
    <font>
      <sz val="15"/>
      <name val="Times New Roman"/>
      <family val="1"/>
    </font>
    <font>
      <sz val="11"/>
      <color theme="1"/>
      <name val="Tahoma"/>
      <family val="2"/>
    </font>
    <font>
      <sz val="10"/>
      <color theme="1"/>
      <name val="Tahoma"/>
      <family val="2"/>
    </font>
    <font>
      <sz val="16"/>
      <color theme="1"/>
      <name val="Cordia New"/>
      <family val="2"/>
      <charset val="222"/>
    </font>
    <font>
      <sz val="11"/>
      <color theme="1"/>
      <name val="Tahoma"/>
      <family val="2"/>
      <charset val="222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b/>
      <sz val="12"/>
      <color theme="1"/>
      <name val="Times New Roman"/>
      <family val="1"/>
    </font>
    <font>
      <b/>
      <sz val="14"/>
      <color theme="1"/>
      <name val="Times New Roman"/>
      <family val="1"/>
    </font>
    <font>
      <sz val="11"/>
      <color rgb="FFFF0000"/>
      <name val="Times New Roman"/>
      <family val="1"/>
    </font>
    <font>
      <i/>
      <sz val="11"/>
      <color theme="1"/>
      <name val="Times New Roman"/>
      <family val="1"/>
    </font>
    <font>
      <b/>
      <i/>
      <sz val="14"/>
      <name val="Times New Roman"/>
      <family val="1"/>
    </font>
    <font>
      <b/>
      <i/>
      <sz val="14"/>
      <color theme="1"/>
      <name val="Times New Roman"/>
      <family val="1"/>
    </font>
    <font>
      <sz val="14"/>
      <color theme="1"/>
      <name val="Times New Roman"/>
      <family val="1"/>
    </font>
    <font>
      <sz val="12"/>
      <color theme="1"/>
      <name val="Times New Roman"/>
      <family val="1"/>
    </font>
  </fonts>
  <fills count="6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30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19"/>
        <bgColor indexed="64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lightUp">
        <fgColor indexed="47"/>
      </patternFill>
    </fill>
    <fill>
      <patternFill patternType="solid">
        <fgColor indexed="9"/>
      </patternFill>
    </fill>
    <fill>
      <patternFill patternType="solid">
        <fgColor indexed="8"/>
      </patternFill>
    </fill>
    <fill>
      <patternFill patternType="solid">
        <fgColor indexed="9"/>
        <bgColor indexed="64"/>
      </patternFill>
    </fill>
    <fill>
      <patternFill patternType="lightUp">
        <fgColor indexed="19"/>
      </patternFill>
    </fill>
    <fill>
      <patternFill patternType="solid">
        <fgColor indexed="13"/>
      </patternFill>
    </fill>
    <fill>
      <patternFill patternType="solid">
        <fgColor indexed="22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17"/>
      </patternFill>
    </fill>
    <fill>
      <patternFill patternType="mediumGray">
        <fgColor indexed="22"/>
      </patternFill>
    </fill>
    <fill>
      <patternFill patternType="solid">
        <fgColor indexed="28"/>
        <bgColor indexed="53"/>
      </patternFill>
    </fill>
    <fill>
      <patternFill patternType="solid">
        <fgColor indexed="43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21"/>
        <bgColor indexed="64"/>
      </patternFill>
    </fill>
    <fill>
      <patternFill patternType="lightUp">
        <fgColor indexed="48"/>
        <bgColor indexed="29"/>
      </patternFill>
    </fill>
    <fill>
      <patternFill patternType="solid">
        <fgColor indexed="54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32"/>
      </patternFill>
    </fill>
    <fill>
      <patternFill patternType="solid">
        <fgColor indexed="40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rgb="FFFFFFCC"/>
      </patternFill>
    </fill>
  </fills>
  <borders count="39">
    <border>
      <left/>
      <right/>
      <top/>
      <bottom/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hair">
        <color indexed="22"/>
      </top>
      <bottom style="hair">
        <color indexed="22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15"/>
      </left>
      <right style="thin">
        <color indexed="15"/>
      </right>
      <top style="thin">
        <color indexed="15"/>
      </top>
      <bottom style="thin">
        <color indexed="15"/>
      </bottom>
      <diagonal/>
    </border>
    <border>
      <left style="thin">
        <color indexed="15"/>
      </left>
      <right style="thin">
        <color indexed="15"/>
      </right>
      <top style="double">
        <color indexed="15"/>
      </top>
      <bottom style="thin">
        <color indexed="15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dotted">
        <color indexed="27"/>
      </left>
      <right style="dotted">
        <color indexed="27"/>
      </right>
      <top style="dotted">
        <color indexed="27"/>
      </top>
      <bottom style="dotted">
        <color indexed="27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medium">
        <color indexed="64"/>
      </left>
      <right/>
      <top/>
      <bottom/>
      <diagonal/>
    </border>
    <border>
      <left style="thin">
        <color indexed="41"/>
      </left>
      <right style="thin">
        <color indexed="48"/>
      </right>
      <top style="medium">
        <color indexed="41"/>
      </top>
      <bottom style="thin">
        <color indexed="48"/>
      </bottom>
      <diagonal/>
    </border>
    <border>
      <left style="thin">
        <color indexed="63"/>
      </left>
      <right style="thin">
        <color indexed="63"/>
      </right>
      <top/>
      <bottom/>
      <diagonal/>
    </border>
    <border>
      <left/>
      <right/>
      <top style="thin">
        <color indexed="48"/>
      </top>
      <bottom style="thin">
        <color indexed="48"/>
      </bottom>
      <diagonal/>
    </border>
    <border>
      <left style="dotted">
        <color indexed="16"/>
      </left>
      <right style="dotted">
        <color indexed="16"/>
      </right>
      <top style="dotted">
        <color indexed="16"/>
      </top>
      <bottom style="dotted">
        <color indexed="16"/>
      </bottom>
      <diagonal/>
    </border>
    <border diagonalUp="1" diagonalDown="1"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18"/>
      </left>
      <right style="medium">
        <color indexed="18"/>
      </right>
      <top style="medium">
        <color indexed="18"/>
      </top>
      <bottom style="medium">
        <color indexed="18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69">
    <xf numFmtId="0" fontId="0" fillId="0" borderId="0"/>
    <xf numFmtId="195" fontId="17" fillId="0" borderId="0" applyFont="0" applyFill="0" applyBorder="0" applyAlignment="0" applyProtection="0"/>
    <xf numFmtId="0" fontId="18" fillId="0" borderId="0" applyFont="0" applyFill="0" applyBorder="0" applyAlignment="0" applyProtection="0"/>
    <xf numFmtId="196" fontId="18" fillId="0" borderId="0" applyFon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37" fontId="17" fillId="0" borderId="0" applyFont="0" applyFill="0" applyBorder="0" applyAlignment="0" applyProtection="0"/>
    <xf numFmtId="0" fontId="20" fillId="2" borderId="0" applyNumberFormat="0" applyBorder="0" applyAlignment="0" applyProtection="0"/>
    <xf numFmtId="0" fontId="20" fillId="3" borderId="0" applyNumberFormat="0" applyBorder="0" applyAlignment="0" applyProtection="0"/>
    <xf numFmtId="0" fontId="20" fillId="4" borderId="0" applyNumberFormat="0" applyBorder="0" applyAlignment="0" applyProtection="0"/>
    <xf numFmtId="0" fontId="20" fillId="5" borderId="0" applyNumberFormat="0" applyBorder="0" applyAlignment="0" applyProtection="0"/>
    <xf numFmtId="0" fontId="20" fillId="6" borderId="0" applyNumberFormat="0" applyBorder="0" applyAlignment="0" applyProtection="0"/>
    <xf numFmtId="0" fontId="20" fillId="7" borderId="0" applyNumberFormat="0" applyBorder="0" applyAlignment="0" applyProtection="0"/>
    <xf numFmtId="0" fontId="20" fillId="8" borderId="0" applyNumberFormat="0" applyBorder="0" applyAlignment="0" applyProtection="0"/>
    <xf numFmtId="0" fontId="20" fillId="9" borderId="0" applyNumberFormat="0" applyBorder="0" applyAlignment="0" applyProtection="0"/>
    <xf numFmtId="0" fontId="20" fillId="10" borderId="0" applyNumberFormat="0" applyBorder="0" applyAlignment="0" applyProtection="0"/>
    <xf numFmtId="0" fontId="20" fillId="5" borderId="0" applyNumberFormat="0" applyBorder="0" applyAlignment="0" applyProtection="0"/>
    <xf numFmtId="0" fontId="20" fillId="8" borderId="0" applyNumberFormat="0" applyBorder="0" applyAlignment="0" applyProtection="0"/>
    <xf numFmtId="0" fontId="20" fillId="11" borderId="0" applyNumberFormat="0" applyBorder="0" applyAlignment="0" applyProtection="0"/>
    <xf numFmtId="0" fontId="21" fillId="12" borderId="0" applyNumberFormat="0" applyBorder="0" applyAlignment="0" applyProtection="0"/>
    <xf numFmtId="0" fontId="21" fillId="9" borderId="0" applyNumberFormat="0" applyBorder="0" applyAlignment="0" applyProtection="0"/>
    <xf numFmtId="0" fontId="21" fillId="10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21" fillId="15" borderId="0" applyNumberFormat="0" applyBorder="0" applyAlignment="0" applyProtection="0"/>
    <xf numFmtId="0" fontId="19" fillId="0" borderId="0" applyNumberFormat="0" applyFill="0" applyBorder="0" applyAlignment="0" applyProtection="0"/>
    <xf numFmtId="197" fontId="22" fillId="20" borderId="0" applyAlignment="0">
      <alignment horizontal="left"/>
      <protection locked="0"/>
    </xf>
    <xf numFmtId="198" fontId="22" fillId="20" borderId="0">
      <alignment horizontal="center"/>
      <protection locked="0"/>
    </xf>
    <xf numFmtId="0" fontId="23" fillId="21" borderId="0" applyNumberFormat="0" applyBorder="0" applyAlignment="0" applyProtection="0"/>
    <xf numFmtId="15" fontId="24" fillId="22" borderId="1">
      <alignment horizontal="center"/>
    </xf>
    <xf numFmtId="0" fontId="25" fillId="0" borderId="0" applyNumberFormat="0" applyFill="0" applyBorder="0" applyAlignment="0" applyProtection="0"/>
    <xf numFmtId="187" fontId="6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187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193" fontId="14" fillId="0" borderId="0" applyFont="0" applyFill="0" applyBorder="0" applyAlignment="0" applyProtection="0"/>
    <xf numFmtId="193" fontId="14" fillId="0" borderId="0" applyFont="0" applyFill="0" applyBorder="0" applyAlignment="0" applyProtection="0"/>
    <xf numFmtId="199" fontId="14" fillId="0" borderId="0" applyFont="0" applyFill="0" applyBorder="0" applyAlignment="0" applyProtection="0"/>
    <xf numFmtId="199" fontId="14" fillId="0" borderId="0" applyFont="0" applyFill="0" applyBorder="0" applyAlignment="0" applyProtection="0"/>
    <xf numFmtId="193" fontId="14" fillId="0" borderId="0" applyFont="0" applyFill="0" applyBorder="0" applyAlignment="0" applyProtection="0"/>
    <xf numFmtId="193" fontId="14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187" fontId="6" fillId="0" borderId="0" applyFont="0" applyFill="0" applyBorder="0" applyAlignment="0" applyProtection="0"/>
    <xf numFmtId="187" fontId="14" fillId="0" borderId="0" applyFont="0" applyFill="0" applyBorder="0" applyAlignment="0" applyProtection="0"/>
    <xf numFmtId="187" fontId="15" fillId="0" borderId="0" applyFont="0" applyFill="0" applyBorder="0" applyAlignment="0" applyProtection="0"/>
    <xf numFmtId="187" fontId="15" fillId="0" borderId="0" applyFont="0" applyFill="0" applyBorder="0" applyAlignment="0" applyProtection="0"/>
    <xf numFmtId="187" fontId="15" fillId="0" borderId="0" applyFont="0" applyFill="0" applyBorder="0" applyAlignment="0" applyProtection="0"/>
    <xf numFmtId="187" fontId="15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5" fillId="0" borderId="0" applyFont="0" applyFill="0" applyBorder="0" applyAlignment="0" applyProtection="0"/>
    <xf numFmtId="200" fontId="8" fillId="0" borderId="0" applyFont="0" applyFill="0" applyBorder="0" applyAlignment="0" applyProtection="0"/>
    <xf numFmtId="43" fontId="15" fillId="0" borderId="0" applyFont="0" applyFill="0" applyBorder="0" applyAlignment="0" applyProtection="0"/>
    <xf numFmtId="200" fontId="8" fillId="0" borderId="0" applyFont="0" applyFill="0" applyBorder="0" applyAlignment="0" applyProtection="0"/>
    <xf numFmtId="200" fontId="8" fillId="0" borderId="0" applyFont="0" applyFill="0" applyBorder="0" applyAlignment="0" applyProtection="0"/>
    <xf numFmtId="43" fontId="15" fillId="0" borderId="0" applyFont="0" applyFill="0" applyBorder="0" applyAlignment="0" applyProtection="0"/>
    <xf numFmtId="200" fontId="8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187" fontId="15" fillId="0" borderId="0" applyFont="0" applyFill="0" applyBorder="0" applyAlignment="0" applyProtection="0"/>
    <xf numFmtId="187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26" fillId="0" borderId="0" applyFont="0" applyFill="0" applyBorder="0" applyAlignment="0" applyProtection="0"/>
    <xf numFmtId="187" fontId="6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200" fontId="8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200" fontId="8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200" fontId="8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4" fillId="0" borderId="0" applyFont="0" applyFill="0" applyBorder="0" applyAlignment="0" applyProtection="0"/>
    <xf numFmtId="187" fontId="15" fillId="0" borderId="0" applyFont="0" applyFill="0" applyBorder="0" applyAlignment="0" applyProtection="0"/>
    <xf numFmtId="187" fontId="15" fillId="0" borderId="0" applyFont="0" applyFill="0" applyBorder="0" applyAlignment="0" applyProtection="0"/>
    <xf numFmtId="187" fontId="15" fillId="0" borderId="0" applyFont="0" applyFill="0" applyBorder="0" applyAlignment="0" applyProtection="0"/>
    <xf numFmtId="187" fontId="15" fillId="0" borderId="0" applyFont="0" applyFill="0" applyBorder="0" applyAlignment="0" applyProtection="0"/>
    <xf numFmtId="187" fontId="15" fillId="0" borderId="0" applyFont="0" applyFill="0" applyBorder="0" applyAlignment="0" applyProtection="0"/>
    <xf numFmtId="187" fontId="14" fillId="0" borderId="0" applyFont="0" applyFill="0" applyBorder="0" applyAlignment="0" applyProtection="0"/>
    <xf numFmtId="187" fontId="14" fillId="0" borderId="0" applyFont="0" applyFill="0" applyBorder="0" applyAlignment="0" applyProtection="0"/>
    <xf numFmtId="43" fontId="18" fillId="0" borderId="0" applyFont="0" applyFill="0" applyBorder="0" applyAlignment="0" applyProtection="0"/>
    <xf numFmtId="187" fontId="15" fillId="0" borderId="0" applyFont="0" applyFill="0" applyBorder="0" applyAlignment="0" applyProtection="0"/>
    <xf numFmtId="187" fontId="15" fillId="0" borderId="0" applyFont="0" applyFill="0" applyBorder="0" applyAlignment="0" applyProtection="0"/>
    <xf numFmtId="187" fontId="15" fillId="0" borderId="0" applyFont="0" applyFill="0" applyBorder="0" applyAlignment="0" applyProtection="0"/>
    <xf numFmtId="187" fontId="15" fillId="0" borderId="0" applyFont="0" applyFill="0" applyBorder="0" applyAlignment="0" applyProtection="0"/>
    <xf numFmtId="187" fontId="15" fillId="0" borderId="0" applyFont="0" applyFill="0" applyBorder="0" applyAlignment="0" applyProtection="0"/>
    <xf numFmtId="187" fontId="15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187" fontId="14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201" fontId="18" fillId="0" borderId="0"/>
    <xf numFmtId="0" fontId="27" fillId="21" borderId="4">
      <alignment wrapText="1"/>
    </xf>
    <xf numFmtId="197" fontId="28" fillId="25" borderId="5" applyProtection="0">
      <alignment horizontal="center"/>
    </xf>
    <xf numFmtId="191" fontId="29" fillId="0" borderId="0" applyFill="0" applyBorder="0">
      <protection locked="0"/>
    </xf>
    <xf numFmtId="202" fontId="18" fillId="0" borderId="0" applyFill="0" applyBorder="0"/>
    <xf numFmtId="202" fontId="29" fillId="0" borderId="0" applyFill="0" applyBorder="0">
      <protection locked="0"/>
    </xf>
    <xf numFmtId="38" fontId="1" fillId="0" borderId="6" applyBorder="0"/>
    <xf numFmtId="203" fontId="18" fillId="0" borderId="0"/>
    <xf numFmtId="189" fontId="18" fillId="0" borderId="0"/>
    <xf numFmtId="15" fontId="18" fillId="0" borderId="0"/>
    <xf numFmtId="15" fontId="29" fillId="0" borderId="0" applyFill="0" applyBorder="0">
      <protection locked="0"/>
    </xf>
    <xf numFmtId="204" fontId="18" fillId="0" borderId="0" applyFill="0" applyBorder="0"/>
    <xf numFmtId="1" fontId="18" fillId="0" borderId="0" applyFill="0" applyBorder="0">
      <alignment horizontal="right"/>
    </xf>
    <xf numFmtId="2" fontId="18" fillId="0" borderId="0" applyFill="0" applyBorder="0">
      <alignment horizontal="right"/>
    </xf>
    <xf numFmtId="2" fontId="29" fillId="0" borderId="0" applyFill="0" applyBorder="0">
      <protection locked="0"/>
    </xf>
    <xf numFmtId="196" fontId="18" fillId="0" borderId="0" applyFill="0" applyBorder="0">
      <alignment horizontal="right"/>
    </xf>
    <xf numFmtId="196" fontId="29" fillId="0" borderId="0" applyFill="0" applyBorder="0">
      <protection locked="0"/>
    </xf>
    <xf numFmtId="0" fontId="30" fillId="26" borderId="0"/>
    <xf numFmtId="205" fontId="18" fillId="0" borderId="0"/>
    <xf numFmtId="0" fontId="30" fillId="26" borderId="7"/>
    <xf numFmtId="0" fontId="30" fillId="26" borderId="7"/>
    <xf numFmtId="0" fontId="31" fillId="27" borderId="0"/>
    <xf numFmtId="206" fontId="18" fillId="0" borderId="0" applyFont="0" applyFill="0" applyBorder="0" applyAlignment="0" applyProtection="0"/>
    <xf numFmtId="0" fontId="18" fillId="28" borderId="0" applyNumberFormat="0" applyFont="0" applyAlignment="0"/>
    <xf numFmtId="197" fontId="32" fillId="29" borderId="5" applyProtection="0">
      <alignment horizontal="center"/>
    </xf>
    <xf numFmtId="0" fontId="33" fillId="26" borderId="8"/>
    <xf numFmtId="0" fontId="33" fillId="26" borderId="7"/>
    <xf numFmtId="0" fontId="33" fillId="30" borderId="7"/>
    <xf numFmtId="38" fontId="34" fillId="31" borderId="0" applyNumberFormat="0" applyBorder="0" applyAlignment="0" applyProtection="0"/>
    <xf numFmtId="197" fontId="18" fillId="32" borderId="0" applyNumberFormat="0" applyFont="0" applyAlignment="0">
      <alignment horizontal="left"/>
    </xf>
    <xf numFmtId="197" fontId="23" fillId="33" borderId="0" applyNumberFormat="0" applyAlignment="0">
      <alignment horizontal="left"/>
    </xf>
    <xf numFmtId="197" fontId="23" fillId="34" borderId="0" applyNumberFormat="0" applyAlignment="0">
      <alignment horizontal="left"/>
    </xf>
    <xf numFmtId="0" fontId="35" fillId="0" borderId="9" applyNumberFormat="0" applyAlignment="0" applyProtection="0">
      <alignment horizontal="left" vertical="center"/>
    </xf>
    <xf numFmtId="0" fontId="35" fillId="0" borderId="10">
      <alignment horizontal="left" vertical="center"/>
    </xf>
    <xf numFmtId="0" fontId="36" fillId="0" borderId="0"/>
    <xf numFmtId="0" fontId="37" fillId="0" borderId="0" applyNumberFormat="0" applyFill="0" applyBorder="0"/>
    <xf numFmtId="207" fontId="38" fillId="0" borderId="0">
      <alignment horizontal="left"/>
    </xf>
    <xf numFmtId="0" fontId="39" fillId="0" borderId="0"/>
    <xf numFmtId="0" fontId="40" fillId="0" borderId="0"/>
    <xf numFmtId="0" fontId="41" fillId="0" borderId="0">
      <alignment horizontal="left"/>
    </xf>
    <xf numFmtId="0" fontId="42" fillId="0" borderId="0" applyNumberFormat="0" applyFill="0" applyBorder="0" applyAlignment="0" applyProtection="0">
      <alignment vertical="top"/>
      <protection locked="0"/>
    </xf>
    <xf numFmtId="208" fontId="43" fillId="0" borderId="5" applyNumberFormat="0" applyAlignment="0" applyProtection="0"/>
    <xf numFmtId="10" fontId="34" fillId="35" borderId="14" applyNumberFormat="0" applyBorder="0" applyAlignment="0" applyProtection="0"/>
    <xf numFmtId="0" fontId="18" fillId="0" borderId="15" applyNumberFormat="0" applyFont="0" applyFill="0" applyAlignment="0" applyProtection="0"/>
    <xf numFmtId="209" fontId="44" fillId="36" borderId="5" applyNumberFormat="0" applyAlignment="0" applyProtection="0">
      <alignment horizontal="center"/>
    </xf>
    <xf numFmtId="0" fontId="18" fillId="0" borderId="10" applyNumberFormat="0" applyFont="0" applyFill="0" applyAlignment="0"/>
    <xf numFmtId="210" fontId="18" fillId="0" borderId="0" applyFont="0" applyFill="0" applyBorder="0" applyAlignment="0" applyProtection="0"/>
    <xf numFmtId="4" fontId="18" fillId="0" borderId="0" applyFont="0" applyFill="0" applyBorder="0" applyAlignment="0" applyProtection="0"/>
    <xf numFmtId="211" fontId="18" fillId="0" borderId="0" applyFont="0" applyFill="0" applyBorder="0" applyAlignment="0" applyProtection="0"/>
    <xf numFmtId="212" fontId="18" fillId="0" borderId="0" applyFont="0" applyFill="0" applyBorder="0" applyAlignment="0" applyProtection="0"/>
    <xf numFmtId="37" fontId="45" fillId="0" borderId="0"/>
    <xf numFmtId="213" fontId="18" fillId="0" borderId="0"/>
    <xf numFmtId="214" fontId="46" fillId="0" borderId="0"/>
    <xf numFmtId="0" fontId="46" fillId="0" borderId="0"/>
    <xf numFmtId="215" fontId="46" fillId="0" borderId="0">
      <alignment horizontal="right"/>
    </xf>
    <xf numFmtId="0" fontId="15" fillId="0" borderId="0"/>
    <xf numFmtId="0" fontId="15" fillId="0" borderId="0"/>
    <xf numFmtId="0" fontId="100" fillId="0" borderId="0"/>
    <xf numFmtId="0" fontId="15" fillId="0" borderId="0"/>
    <xf numFmtId="0" fontId="18" fillId="0" borderId="0"/>
    <xf numFmtId="0" fontId="15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5" fillId="0" borderId="0"/>
    <xf numFmtId="0" fontId="101" fillId="0" borderId="0"/>
    <xf numFmtId="0" fontId="15" fillId="0" borderId="0"/>
    <xf numFmtId="0" fontId="15" fillId="0" borderId="0"/>
    <xf numFmtId="0" fontId="15" fillId="0" borderId="0"/>
    <xf numFmtId="0" fontId="18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8" fillId="0" borderId="0"/>
    <xf numFmtId="0" fontId="18" fillId="0" borderId="0"/>
    <xf numFmtId="0" fontId="15" fillId="0" borderId="0"/>
    <xf numFmtId="0" fontId="102" fillId="0" borderId="0"/>
    <xf numFmtId="0" fontId="102" fillId="0" borderId="0"/>
    <xf numFmtId="0" fontId="102" fillId="0" borderId="0"/>
    <xf numFmtId="0" fontId="102" fillId="0" borderId="0"/>
    <xf numFmtId="0" fontId="102" fillId="0" borderId="0"/>
    <xf numFmtId="0" fontId="102" fillId="0" borderId="0"/>
    <xf numFmtId="0" fontId="102" fillId="0" borderId="0"/>
    <xf numFmtId="0" fontId="102" fillId="0" borderId="0"/>
    <xf numFmtId="0" fontId="102" fillId="0" borderId="0"/>
    <xf numFmtId="0" fontId="102" fillId="0" borderId="0"/>
    <xf numFmtId="0" fontId="15" fillId="0" borderId="0"/>
    <xf numFmtId="0" fontId="15" fillId="0" borderId="0"/>
    <xf numFmtId="0" fontId="18" fillId="0" borderId="0"/>
    <xf numFmtId="0" fontId="15" fillId="0" borderId="0"/>
    <xf numFmtId="0" fontId="15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03" fillId="0" borderId="0"/>
    <xf numFmtId="0" fontId="103" fillId="0" borderId="0"/>
    <xf numFmtId="0" fontId="18" fillId="0" borderId="0"/>
    <xf numFmtId="0" fontId="18" fillId="0" borderId="0"/>
    <xf numFmtId="0" fontId="15" fillId="0" borderId="0"/>
    <xf numFmtId="0" fontId="47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8" fillId="0" borderId="0"/>
    <xf numFmtId="0" fontId="103" fillId="0" borderId="0"/>
    <xf numFmtId="0" fontId="15" fillId="0" borderId="0"/>
    <xf numFmtId="0" fontId="103" fillId="0" borderId="0"/>
    <xf numFmtId="0" fontId="103" fillId="0" borderId="0"/>
    <xf numFmtId="0" fontId="103" fillId="0" borderId="0"/>
    <xf numFmtId="0" fontId="103" fillId="0" borderId="0"/>
    <xf numFmtId="0" fontId="103" fillId="0" borderId="0"/>
    <xf numFmtId="0" fontId="18" fillId="0" borderId="0"/>
    <xf numFmtId="0" fontId="18" fillId="0" borderId="0"/>
    <xf numFmtId="0" fontId="15" fillId="0" borderId="0"/>
    <xf numFmtId="0" fontId="15" fillId="0" borderId="0"/>
    <xf numFmtId="0" fontId="15" fillId="0" borderId="0"/>
    <xf numFmtId="0" fontId="48" fillId="0" borderId="0"/>
    <xf numFmtId="0" fontId="103" fillId="0" borderId="0"/>
    <xf numFmtId="0" fontId="100" fillId="0" borderId="0"/>
    <xf numFmtId="0" fontId="48" fillId="0" borderId="0"/>
    <xf numFmtId="0" fontId="48" fillId="0" borderId="0"/>
    <xf numFmtId="0" fontId="47" fillId="0" borderId="0"/>
    <xf numFmtId="0" fontId="102" fillId="0" borderId="0"/>
    <xf numFmtId="0" fontId="47" fillId="0" borderId="0"/>
    <xf numFmtId="0" fontId="18" fillId="0" borderId="0"/>
    <xf numFmtId="0" fontId="49" fillId="0" borderId="0"/>
    <xf numFmtId="0" fontId="48" fillId="0" borderId="0"/>
    <xf numFmtId="0" fontId="15" fillId="0" borderId="0"/>
    <xf numFmtId="0" fontId="15" fillId="0" borderId="0"/>
    <xf numFmtId="0" fontId="18" fillId="0" borderId="0"/>
    <xf numFmtId="0" fontId="1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5" fillId="0" borderId="0"/>
    <xf numFmtId="0" fontId="15" fillId="0" borderId="0"/>
    <xf numFmtId="0" fontId="18" fillId="0" borderId="0"/>
    <xf numFmtId="0" fontId="102" fillId="0" borderId="0"/>
    <xf numFmtId="0" fontId="18" fillId="0" borderId="0"/>
    <xf numFmtId="0" fontId="29" fillId="0" borderId="0" applyFill="0" applyBorder="0">
      <protection locked="0"/>
    </xf>
    <xf numFmtId="0" fontId="1" fillId="0" borderId="0"/>
    <xf numFmtId="0" fontId="13" fillId="0" borderId="0"/>
    <xf numFmtId="0" fontId="13" fillId="0" borderId="0"/>
    <xf numFmtId="0" fontId="20" fillId="62" borderId="38" applyNumberFormat="0" applyFont="0" applyAlignment="0" applyProtection="0"/>
    <xf numFmtId="0" fontId="20" fillId="62" borderId="38" applyNumberFormat="0" applyFont="0" applyAlignment="0" applyProtection="0"/>
    <xf numFmtId="0" fontId="20" fillId="62" borderId="38" applyNumberFormat="0" applyFont="0" applyAlignment="0" applyProtection="0"/>
    <xf numFmtId="0" fontId="20" fillId="62" borderId="38" applyNumberFormat="0" applyFont="0" applyAlignment="0" applyProtection="0"/>
    <xf numFmtId="0" fontId="20" fillId="62" borderId="38" applyNumberFormat="0" applyFont="0" applyAlignment="0" applyProtection="0"/>
    <xf numFmtId="0" fontId="20" fillId="62" borderId="38" applyNumberFormat="0" applyFont="0" applyAlignment="0" applyProtection="0"/>
    <xf numFmtId="0" fontId="20" fillId="62" borderId="38" applyNumberFormat="0" applyFont="0" applyAlignment="0" applyProtection="0"/>
    <xf numFmtId="0" fontId="20" fillId="62" borderId="38" applyNumberFormat="0" applyFont="0" applyAlignment="0" applyProtection="0"/>
    <xf numFmtId="0" fontId="20" fillId="62" borderId="38" applyNumberFormat="0" applyFont="0" applyAlignment="0" applyProtection="0"/>
    <xf numFmtId="0" fontId="20" fillId="62" borderId="38" applyNumberFormat="0" applyFont="0" applyAlignment="0" applyProtection="0"/>
    <xf numFmtId="0" fontId="20" fillId="62" borderId="38" applyNumberFormat="0" applyFont="0" applyAlignment="0" applyProtection="0"/>
    <xf numFmtId="0" fontId="20" fillId="62" borderId="38" applyNumberFormat="0" applyFont="0" applyAlignment="0" applyProtection="0"/>
    <xf numFmtId="0" fontId="20" fillId="62" borderId="38" applyNumberFormat="0" applyFont="0" applyAlignment="0" applyProtection="0"/>
    <xf numFmtId="0" fontId="20" fillId="62" borderId="38" applyNumberFormat="0" applyFont="0" applyAlignment="0" applyProtection="0"/>
    <xf numFmtId="0" fontId="20" fillId="62" borderId="38" applyNumberFormat="0" applyFont="0" applyAlignment="0" applyProtection="0"/>
    <xf numFmtId="0" fontId="20" fillId="62" borderId="38" applyNumberFormat="0" applyFont="0" applyAlignment="0" applyProtection="0"/>
    <xf numFmtId="0" fontId="20" fillId="62" borderId="38" applyNumberFormat="0" applyFont="0" applyAlignment="0" applyProtection="0"/>
    <xf numFmtId="0" fontId="20" fillId="62" borderId="38" applyNumberFormat="0" applyFont="0" applyAlignment="0" applyProtection="0"/>
    <xf numFmtId="38" fontId="37" fillId="0" borderId="0"/>
    <xf numFmtId="0" fontId="18" fillId="31" borderId="6"/>
    <xf numFmtId="40" fontId="50" fillId="28" borderId="0">
      <alignment horizontal="right"/>
    </xf>
    <xf numFmtId="0" fontId="51" fillId="30" borderId="0">
      <alignment horizontal="center"/>
    </xf>
    <xf numFmtId="0" fontId="23" fillId="39" borderId="19"/>
    <xf numFmtId="0" fontId="52" fillId="26" borderId="0" applyBorder="0">
      <alignment horizontal="centerContinuous"/>
    </xf>
    <xf numFmtId="0" fontId="53" fillId="39" borderId="0" applyBorder="0">
      <alignment horizontal="centerContinuous"/>
    </xf>
    <xf numFmtId="0" fontId="18" fillId="0" borderId="0" applyFill="0" applyBorder="0">
      <protection locked="0"/>
    </xf>
    <xf numFmtId="10" fontId="18" fillId="0" borderId="0" applyFont="0" applyFill="0" applyBorder="0" applyAlignment="0" applyProtection="0"/>
    <xf numFmtId="216" fontId="18" fillId="0" borderId="0" applyFill="0" applyBorder="0">
      <protection locked="0"/>
    </xf>
    <xf numFmtId="10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48" fillId="0" borderId="0" applyFont="0" applyFill="0" applyBorder="0" applyAlignment="0" applyProtection="0"/>
    <xf numFmtId="9" fontId="4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0" fontId="55" fillId="0" borderId="0" applyNumberFormat="0" applyFont="0" applyFill="0" applyBorder="0" applyAlignment="0" applyProtection="0">
      <alignment horizontal="left"/>
    </xf>
    <xf numFmtId="15" fontId="55" fillId="0" borderId="0" applyFont="0" applyFill="0" applyBorder="0" applyAlignment="0" applyProtection="0"/>
    <xf numFmtId="4" fontId="55" fillId="0" borderId="0" applyFont="0" applyFill="0" applyBorder="0" applyAlignment="0" applyProtection="0"/>
    <xf numFmtId="0" fontId="56" fillId="0" borderId="20">
      <alignment horizontal="center"/>
    </xf>
    <xf numFmtId="3" fontId="55" fillId="0" borderId="0" applyFont="0" applyFill="0" applyBorder="0" applyAlignment="0" applyProtection="0"/>
    <xf numFmtId="0" fontId="55" fillId="40" borderId="0" applyNumberFormat="0" applyFont="0" applyBorder="0" applyAlignment="0" applyProtection="0"/>
    <xf numFmtId="0" fontId="57" fillId="0" borderId="0" applyNumberFormat="0" applyFill="0" applyBorder="0" applyAlignment="0" applyProtection="0"/>
    <xf numFmtId="217" fontId="18" fillId="0" borderId="0"/>
    <xf numFmtId="0" fontId="58" fillId="0" borderId="0"/>
    <xf numFmtId="0" fontId="30" fillId="26" borderId="0"/>
    <xf numFmtId="0" fontId="59" fillId="0" borderId="0">
      <alignment vertical="center"/>
    </xf>
    <xf numFmtId="197" fontId="44" fillId="41" borderId="21" applyProtection="0">
      <alignment horizontal="center"/>
      <protection hidden="1"/>
    </xf>
    <xf numFmtId="4" fontId="60" fillId="42" borderId="22" applyNumberFormat="0" applyProtection="0">
      <alignment vertical="center"/>
    </xf>
    <xf numFmtId="4" fontId="61" fillId="42" borderId="23" applyNumberFormat="0" applyProtection="0">
      <alignment vertical="center"/>
    </xf>
    <xf numFmtId="4" fontId="60" fillId="37" borderId="22" applyNumberFormat="0" applyProtection="0">
      <alignment horizontal="left" vertical="center" indent="1"/>
    </xf>
    <xf numFmtId="4" fontId="62" fillId="42" borderId="18" applyNumberFormat="0" applyProtection="0">
      <alignment horizontal="left" vertical="center" indent="1"/>
    </xf>
    <xf numFmtId="4" fontId="63" fillId="2" borderId="24" applyNumberFormat="0" applyProtection="0">
      <alignment horizontal="left" vertical="center" indent="1"/>
    </xf>
    <xf numFmtId="4" fontId="64" fillId="43" borderId="23" applyNumberFormat="0" applyProtection="0">
      <alignment horizontal="right" vertical="center"/>
    </xf>
    <xf numFmtId="4" fontId="64" fillId="44" borderId="23" applyNumberFormat="0" applyProtection="0">
      <alignment horizontal="right" vertical="center"/>
    </xf>
    <xf numFmtId="4" fontId="64" fillId="34" borderId="23" applyNumberFormat="0" applyProtection="0">
      <alignment horizontal="right" vertical="center"/>
    </xf>
    <xf numFmtId="4" fontId="64" fillId="45" borderId="23" applyNumberFormat="0" applyProtection="0">
      <alignment horizontal="right" vertical="center"/>
    </xf>
    <xf numFmtId="4" fontId="64" fillId="46" borderId="23" applyNumberFormat="0" applyProtection="0">
      <alignment horizontal="right" vertical="center"/>
    </xf>
    <xf numFmtId="4" fontId="64" fillId="47" borderId="23" applyNumberFormat="0" applyProtection="0">
      <alignment horizontal="right" vertical="center"/>
    </xf>
    <xf numFmtId="4" fontId="64" fillId="48" borderId="23" applyNumberFormat="0" applyProtection="0">
      <alignment horizontal="right" vertical="center"/>
    </xf>
    <xf numFmtId="4" fontId="64" fillId="49" borderId="23" applyNumberFormat="0" applyProtection="0">
      <alignment horizontal="right" vertical="center"/>
    </xf>
    <xf numFmtId="4" fontId="64" fillId="50" borderId="23" applyNumberFormat="0" applyProtection="0">
      <alignment horizontal="right" vertical="center"/>
    </xf>
    <xf numFmtId="4" fontId="63" fillId="51" borderId="25" applyNumberFormat="0" applyProtection="0">
      <alignment horizontal="left" vertical="center" indent="1"/>
    </xf>
    <xf numFmtId="4" fontId="63" fillId="5" borderId="0" applyNumberFormat="0" applyProtection="0">
      <alignment horizontal="left" vertical="center" indent="1"/>
    </xf>
    <xf numFmtId="4" fontId="40" fillId="52" borderId="0" applyNumberFormat="0" applyProtection="0">
      <alignment horizontal="left" vertical="center" indent="1"/>
    </xf>
    <xf numFmtId="4" fontId="64" fillId="53" borderId="23" applyNumberFormat="0" applyProtection="0">
      <alignment horizontal="right" vertical="center"/>
    </xf>
    <xf numFmtId="4" fontId="38" fillId="53" borderId="0" applyNumberFormat="0" applyProtection="0">
      <alignment horizontal="left" vertical="center" indent="1"/>
    </xf>
    <xf numFmtId="4" fontId="65" fillId="54" borderId="26" applyNumberFormat="0" applyProtection="0">
      <alignment horizontal="left" vertical="center" indent="1"/>
    </xf>
    <xf numFmtId="0" fontId="66" fillId="0" borderId="26" applyNumberFormat="0" applyProtection="0">
      <alignment horizontal="left" vertical="center" indent="1"/>
    </xf>
    <xf numFmtId="0" fontId="18" fillId="54" borderId="18" applyNumberFormat="0" applyProtection="0">
      <alignment horizontal="left" vertical="center" indent="1"/>
    </xf>
    <xf numFmtId="0" fontId="66" fillId="0" borderId="26" applyNumberFormat="0" applyProtection="0">
      <alignment horizontal="left" vertical="center" indent="1"/>
    </xf>
    <xf numFmtId="0" fontId="18" fillId="55" borderId="18" applyNumberFormat="0" applyProtection="0">
      <alignment horizontal="left" vertical="center" indent="1"/>
    </xf>
    <xf numFmtId="0" fontId="66" fillId="0" borderId="26" applyNumberFormat="0" applyProtection="0">
      <alignment horizontal="left" vertical="center" indent="1"/>
    </xf>
    <xf numFmtId="0" fontId="18" fillId="31" borderId="18" applyNumberFormat="0" applyProtection="0">
      <alignment horizontal="left" vertical="center" indent="1"/>
    </xf>
    <xf numFmtId="0" fontId="66" fillId="0" borderId="26" applyNumberFormat="0" applyProtection="0">
      <alignment horizontal="left" vertical="center" indent="1"/>
    </xf>
    <xf numFmtId="0" fontId="18" fillId="56" borderId="18" applyNumberFormat="0" applyProtection="0">
      <alignment horizontal="left" vertical="center" indent="1"/>
    </xf>
    <xf numFmtId="4" fontId="64" fillId="57" borderId="23" applyNumberFormat="0" applyProtection="0">
      <alignment vertical="center"/>
    </xf>
    <xf numFmtId="4" fontId="67" fillId="57" borderId="23" applyNumberFormat="0" applyProtection="0">
      <alignment vertical="center"/>
    </xf>
    <xf numFmtId="4" fontId="40" fillId="53" borderId="27" applyNumberFormat="0" applyProtection="0">
      <alignment horizontal="left" vertical="center" indent="1"/>
    </xf>
    <xf numFmtId="4" fontId="38" fillId="35" borderId="18" applyNumberFormat="0" applyProtection="0">
      <alignment horizontal="left" vertical="center" indent="1"/>
    </xf>
    <xf numFmtId="4" fontId="68" fillId="0" borderId="0" applyNumberFormat="0" applyProtection="0">
      <alignment horizontal="right" vertical="center"/>
    </xf>
    <xf numFmtId="4" fontId="66" fillId="0" borderId="0" applyNumberFormat="0" applyProtection="0">
      <alignment horizontal="right" vertical="center"/>
    </xf>
    <xf numFmtId="0" fontId="66" fillId="0" borderId="0" applyNumberFormat="0" applyProtection="0">
      <alignment horizontal="left" vertical="center" indent="1"/>
    </xf>
    <xf numFmtId="0" fontId="69" fillId="58" borderId="0" applyNumberFormat="0" applyProtection="0">
      <alignment horizontal="center" vertical="center" wrapText="1"/>
    </xf>
    <xf numFmtId="4" fontId="70" fillId="59" borderId="27" applyNumberFormat="0" applyProtection="0">
      <alignment horizontal="left" vertical="center" indent="1"/>
    </xf>
    <xf numFmtId="4" fontId="71" fillId="26" borderId="14" applyNumberFormat="0" applyProtection="0">
      <alignment horizontal="right" vertical="center"/>
    </xf>
    <xf numFmtId="10" fontId="44" fillId="60" borderId="28" applyNumberFormat="0" applyProtection="0">
      <alignment horizontal="center"/>
      <protection locked="0"/>
    </xf>
    <xf numFmtId="0" fontId="72" fillId="61" borderId="0"/>
    <xf numFmtId="0" fontId="73" fillId="61" borderId="0"/>
    <xf numFmtId="218" fontId="18" fillId="0" borderId="0" applyFont="0" applyFill="0" applyBorder="0" applyAlignment="0" applyProtection="0"/>
    <xf numFmtId="0" fontId="18" fillId="0" borderId="29" quotePrefix="1">
      <alignment horizontal="justify" vertical="justify" textRotation="127" wrapText="1" justifyLastLine="1"/>
      <protection hidden="1"/>
    </xf>
    <xf numFmtId="207" fontId="18" fillId="0" borderId="0"/>
    <xf numFmtId="0" fontId="49" fillId="0" borderId="0"/>
    <xf numFmtId="0" fontId="49" fillId="0" borderId="0"/>
    <xf numFmtId="197" fontId="18" fillId="0" borderId="30" applyAlignment="0">
      <alignment horizontal="center"/>
    </xf>
    <xf numFmtId="197" fontId="74" fillId="0" borderId="30" applyFill="0" applyAlignment="0" applyProtection="0"/>
    <xf numFmtId="0" fontId="75" fillId="0" borderId="0" applyFill="0" applyBorder="0" applyAlignment="0"/>
    <xf numFmtId="0" fontId="44" fillId="61" borderId="14">
      <alignment horizontal="center" vertical="center"/>
    </xf>
    <xf numFmtId="0" fontId="18" fillId="47" borderId="0" applyNumberFormat="0" applyFont="0" applyBorder="0" applyAlignment="0" applyProtection="0"/>
    <xf numFmtId="40" fontId="2" fillId="0" borderId="0"/>
    <xf numFmtId="191" fontId="74" fillId="0" borderId="10" applyFill="0"/>
    <xf numFmtId="191" fontId="74" fillId="0" borderId="30" applyFill="0"/>
    <xf numFmtId="191" fontId="18" fillId="0" borderId="10" applyFill="0"/>
    <xf numFmtId="191" fontId="18" fillId="0" borderId="30" applyFill="0"/>
    <xf numFmtId="0" fontId="18" fillId="0" borderId="32" applyNumberFormat="0" applyFont="0" applyFill="0" applyAlignment="0" applyProtection="0"/>
    <xf numFmtId="41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0" fontId="76" fillId="0" borderId="0" applyNumberFormat="0"/>
    <xf numFmtId="0" fontId="29" fillId="0" borderId="33" applyNumberFormat="0" applyFill="0" applyBorder="0" applyAlignment="0">
      <protection locked="0"/>
    </xf>
    <xf numFmtId="0" fontId="49" fillId="0" borderId="0"/>
    <xf numFmtId="219" fontId="18" fillId="0" borderId="0" applyFont="0" applyFill="0" applyBorder="0" applyAlignment="0" applyProtection="0"/>
    <xf numFmtId="220" fontId="18" fillId="0" borderId="0" applyFont="0" applyFill="0" applyBorder="0" applyAlignment="0" applyProtection="0"/>
    <xf numFmtId="0" fontId="57" fillId="0" borderId="0" applyNumberFormat="0" applyFill="0" applyBorder="0"/>
    <xf numFmtId="41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0" fontId="18" fillId="0" borderId="0" applyFont="0" applyFill="0" applyBorder="0" applyAlignment="0" applyProtection="0"/>
    <xf numFmtId="43" fontId="15" fillId="0" borderId="0" applyFont="0" applyFill="0" applyBorder="0" applyAlignment="0" applyProtection="0"/>
    <xf numFmtId="42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0" fontId="77" fillId="0" borderId="0" applyNumberFormat="0" applyFill="0" applyBorder="0" applyAlignment="0" applyProtection="0">
      <alignment vertical="top"/>
      <protection locked="0"/>
    </xf>
    <xf numFmtId="0" fontId="78" fillId="24" borderId="3" applyNumberFormat="0" applyAlignment="0" applyProtection="0"/>
    <xf numFmtId="0" fontId="79" fillId="0" borderId="16" applyNumberFormat="0" applyFill="0" applyAlignment="0" applyProtection="0"/>
    <xf numFmtId="0" fontId="80" fillId="3" borderId="0" applyNumberFormat="0" applyBorder="0" applyAlignment="0" applyProtection="0"/>
    <xf numFmtId="0" fontId="81" fillId="23" borderId="18" applyNumberFormat="0" applyAlignment="0" applyProtection="0"/>
    <xf numFmtId="0" fontId="82" fillId="23" borderId="2" applyNumberFormat="0" applyAlignment="0" applyProtection="0"/>
    <xf numFmtId="0" fontId="83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5" fillId="0" borderId="0" applyNumberFormat="0" applyFill="0" applyBorder="0" applyAlignment="0" applyProtection="0"/>
    <xf numFmtId="0" fontId="86" fillId="4" borderId="0" applyNumberFormat="0" applyBorder="0" applyAlignment="0" applyProtection="0"/>
    <xf numFmtId="0" fontId="87" fillId="0" borderId="0" applyNumberFormat="0" applyFill="0" applyBorder="0" applyAlignment="0" applyProtection="0">
      <alignment vertical="top"/>
      <protection locked="0"/>
    </xf>
    <xf numFmtId="0" fontId="15" fillId="0" borderId="0"/>
    <xf numFmtId="0" fontId="18" fillId="0" borderId="0"/>
    <xf numFmtId="39" fontId="88" fillId="0" borderId="0"/>
    <xf numFmtId="0" fontId="89" fillId="7" borderId="2" applyNumberFormat="0" applyAlignment="0" applyProtection="0"/>
    <xf numFmtId="0" fontId="90" fillId="37" borderId="0" applyNumberFormat="0" applyBorder="0" applyAlignment="0" applyProtection="0"/>
    <xf numFmtId="0" fontId="91" fillId="0" borderId="31" applyNumberFormat="0" applyFill="0" applyAlignment="0" applyProtection="0"/>
    <xf numFmtId="0" fontId="92" fillId="0" borderId="0"/>
    <xf numFmtId="0" fontId="21" fillId="16" borderId="0" applyNumberFormat="0" applyBorder="0" applyAlignment="0" applyProtection="0"/>
    <xf numFmtId="0" fontId="21" fillId="17" borderId="0" applyNumberFormat="0" applyBorder="0" applyAlignment="0" applyProtection="0"/>
    <xf numFmtId="0" fontId="21" fillId="18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21" fillId="19" borderId="0" applyNumberFormat="0" applyBorder="0" applyAlignment="0" applyProtection="0"/>
    <xf numFmtId="0" fontId="18" fillId="38" borderId="17" applyNumberFormat="0" applyFont="0" applyAlignment="0" applyProtection="0"/>
    <xf numFmtId="0" fontId="93" fillId="0" borderId="11" applyNumberFormat="0" applyFill="0" applyAlignment="0" applyProtection="0"/>
    <xf numFmtId="0" fontId="94" fillId="0" borderId="12" applyNumberFormat="0" applyFill="0" applyAlignment="0" applyProtection="0"/>
    <xf numFmtId="0" fontId="95" fillId="0" borderId="13" applyNumberFormat="0" applyFill="0" applyAlignment="0" applyProtection="0"/>
    <xf numFmtId="0" fontId="95" fillId="0" borderId="0" applyNumberFormat="0" applyFill="0" applyBorder="0" applyAlignment="0" applyProtection="0"/>
    <xf numFmtId="221" fontId="96" fillId="0" borderId="0"/>
  </cellStyleXfs>
  <cellXfs count="181">
    <xf numFmtId="0" fontId="0" fillId="0" borderId="0" xfId="0"/>
    <xf numFmtId="0" fontId="107" fillId="0" borderId="0" xfId="0" applyFont="1" applyFill="1" applyAlignment="1">
      <alignment vertical="center"/>
    </xf>
    <xf numFmtId="0" fontId="112" fillId="0" borderId="0" xfId="0" applyFont="1" applyFill="1" applyAlignment="1">
      <alignment vertical="center"/>
    </xf>
    <xf numFmtId="0" fontId="10" fillId="0" borderId="0" xfId="285" applyFont="1" applyFill="1" applyAlignment="1">
      <alignment vertical="center"/>
    </xf>
    <xf numFmtId="0" fontId="111" fillId="0" borderId="0" xfId="0" applyFont="1" applyFill="1" applyAlignment="1">
      <alignment vertical="center"/>
    </xf>
    <xf numFmtId="0" fontId="113" fillId="0" borderId="0" xfId="0" applyFont="1" applyFill="1" applyAlignment="1">
      <alignment vertical="center"/>
    </xf>
    <xf numFmtId="0" fontId="2" fillId="0" borderId="0" xfId="285" applyFont="1" applyFill="1" applyAlignment="1">
      <alignment horizontal="left" vertical="center"/>
    </xf>
    <xf numFmtId="0" fontId="1" fillId="0" borderId="0" xfId="285" applyFont="1" applyFill="1" applyAlignment="1">
      <alignment horizontal="left" vertical="center"/>
    </xf>
    <xf numFmtId="0" fontId="1" fillId="0" borderId="0" xfId="285" applyFont="1" applyFill="1" applyAlignment="1">
      <alignment vertical="center"/>
    </xf>
    <xf numFmtId="0" fontId="2" fillId="0" borderId="0" xfId="285" applyFont="1" applyFill="1" applyAlignment="1">
      <alignment vertical="center"/>
    </xf>
    <xf numFmtId="0" fontId="4" fillId="0" borderId="0" xfId="285" applyFont="1" applyFill="1" applyAlignment="1">
      <alignment horizontal="centerContinuous" vertical="center"/>
    </xf>
    <xf numFmtId="0" fontId="3" fillId="0" borderId="0" xfId="285" applyFont="1" applyFill="1" applyAlignment="1">
      <alignment horizontal="centerContinuous" vertical="center"/>
    </xf>
    <xf numFmtId="0" fontId="1" fillId="0" borderId="0" xfId="285" applyFont="1" applyFill="1" applyAlignment="1">
      <alignment horizontal="centerContinuous" vertical="center"/>
    </xf>
    <xf numFmtId="0" fontId="5" fillId="0" borderId="0" xfId="285" applyFont="1" applyFill="1" applyBorder="1" applyAlignment="1">
      <alignment horizontal="center" vertical="center"/>
    </xf>
    <xf numFmtId="0" fontId="97" fillId="0" borderId="0" xfId="285" applyFont="1" applyFill="1" applyBorder="1" applyAlignment="1">
      <alignment horizontal="center" vertical="center"/>
    </xf>
    <xf numFmtId="0" fontId="1" fillId="0" borderId="0" xfId="285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Alignment="1">
      <alignment vertical="center"/>
    </xf>
    <xf numFmtId="0" fontId="4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4" fillId="0" borderId="0" xfId="273" applyFont="1" applyFill="1" applyAlignment="1">
      <alignment horizontal="center" vertical="center"/>
    </xf>
    <xf numFmtId="0" fontId="1" fillId="0" borderId="0" xfId="273" applyFont="1" applyFill="1" applyBorder="1" applyAlignment="1">
      <alignment horizontal="center" vertical="center"/>
    </xf>
    <xf numFmtId="49" fontId="1" fillId="0" borderId="0" xfId="273" applyNumberFormat="1" applyFont="1" applyFill="1" applyBorder="1" applyAlignment="1">
      <alignment horizontal="center" vertical="center"/>
    </xf>
    <xf numFmtId="0" fontId="2" fillId="0" borderId="0" xfId="285" applyFont="1" applyFill="1" applyBorder="1" applyAlignment="1">
      <alignment vertical="center"/>
    </xf>
    <xf numFmtId="0" fontId="1" fillId="0" borderId="0" xfId="285" applyFont="1" applyFill="1" applyBorder="1" applyAlignment="1">
      <alignment vertical="center"/>
    </xf>
    <xf numFmtId="0" fontId="3" fillId="0" borderId="0" xfId="285" applyFont="1" applyFill="1" applyAlignment="1">
      <alignment vertical="center"/>
    </xf>
    <xf numFmtId="189" fontId="1" fillId="0" borderId="0" xfId="273" applyNumberFormat="1" applyFont="1" applyFill="1" applyAlignment="1">
      <alignment vertical="center"/>
    </xf>
    <xf numFmtId="189" fontId="1" fillId="0" borderId="0" xfId="285" applyNumberFormat="1" applyFont="1" applyFill="1" applyAlignment="1">
      <alignment vertical="center"/>
    </xf>
    <xf numFmtId="189" fontId="1" fillId="0" borderId="0" xfId="120" applyNumberFormat="1" applyFont="1" applyFill="1" applyAlignment="1">
      <alignment horizontal="center" vertical="center"/>
    </xf>
    <xf numFmtId="0" fontId="98" fillId="0" borderId="0" xfId="285" applyFont="1" applyFill="1" applyAlignment="1">
      <alignment horizontal="center" vertical="center"/>
    </xf>
    <xf numFmtId="189" fontId="1" fillId="0" borderId="0" xfId="120" applyNumberFormat="1" applyFont="1" applyFill="1" applyAlignment="1">
      <alignment vertical="center"/>
    </xf>
    <xf numFmtId="0" fontId="4" fillId="0" borderId="0" xfId="273" applyFont="1" applyFill="1" applyAlignment="1">
      <alignment vertical="center"/>
    </xf>
    <xf numFmtId="0" fontId="4" fillId="0" borderId="0" xfId="285" applyFont="1" applyFill="1" applyAlignment="1">
      <alignment horizontal="center" vertical="center"/>
    </xf>
    <xf numFmtId="189" fontId="1" fillId="0" borderId="0" xfId="285" applyNumberFormat="1" applyFont="1" applyFill="1" applyAlignment="1">
      <alignment horizontal="center" vertical="center"/>
    </xf>
    <xf numFmtId="0" fontId="1" fillId="0" borderId="0" xfId="273" applyFont="1" applyFill="1" applyAlignment="1">
      <alignment vertical="center"/>
    </xf>
    <xf numFmtId="189" fontId="1" fillId="0" borderId="0" xfId="285" applyNumberFormat="1" applyFont="1" applyFill="1" applyBorder="1" applyAlignment="1">
      <alignment vertical="center"/>
    </xf>
    <xf numFmtId="189" fontId="1" fillId="0" borderId="0" xfId="285" applyNumberFormat="1" applyFont="1" applyFill="1" applyBorder="1" applyAlignment="1">
      <alignment horizontal="center" vertical="center"/>
    </xf>
    <xf numFmtId="189" fontId="1" fillId="0" borderId="0" xfId="120" applyNumberFormat="1" applyFont="1" applyFill="1" applyBorder="1" applyAlignment="1">
      <alignment vertical="center"/>
    </xf>
    <xf numFmtId="189" fontId="1" fillId="0" borderId="30" xfId="120" applyNumberFormat="1" applyFont="1" applyFill="1" applyBorder="1" applyAlignment="1">
      <alignment vertical="center"/>
    </xf>
    <xf numFmtId="0" fontId="105" fillId="0" borderId="0" xfId="0" applyFont="1" applyFill="1" applyAlignment="1">
      <alignment vertical="center"/>
    </xf>
    <xf numFmtId="0" fontId="108" fillId="0" borderId="0" xfId="285" applyFont="1" applyFill="1" applyAlignment="1">
      <alignment vertical="center"/>
    </xf>
    <xf numFmtId="189" fontId="1" fillId="0" borderId="34" xfId="120" applyNumberFormat="1" applyFont="1" applyFill="1" applyBorder="1" applyAlignment="1">
      <alignment vertical="center"/>
    </xf>
    <xf numFmtId="189" fontId="1" fillId="0" borderId="0" xfId="120" applyNumberFormat="1" applyFont="1" applyFill="1" applyBorder="1" applyAlignment="1">
      <alignment horizontal="right" vertical="center"/>
    </xf>
    <xf numFmtId="0" fontId="3" fillId="0" borderId="0" xfId="285" applyFont="1" applyFill="1" applyAlignment="1">
      <alignment horizontal="center" vertical="center"/>
    </xf>
    <xf numFmtId="189" fontId="2" fillId="0" borderId="10" xfId="120" applyNumberFormat="1" applyFont="1" applyFill="1" applyBorder="1" applyAlignment="1">
      <alignment horizontal="right" vertical="center"/>
    </xf>
    <xf numFmtId="3" fontId="4" fillId="0" borderId="0" xfId="285" applyNumberFormat="1" applyFont="1" applyFill="1" applyAlignment="1">
      <alignment horizontal="center" vertical="center"/>
    </xf>
    <xf numFmtId="189" fontId="1" fillId="0" borderId="0" xfId="32" applyNumberFormat="1" applyFont="1" applyFill="1" applyAlignment="1">
      <alignment vertical="center"/>
    </xf>
    <xf numFmtId="0" fontId="2" fillId="0" borderId="0" xfId="273" applyFont="1" applyFill="1" applyAlignment="1">
      <alignment horizontal="left" vertical="center"/>
    </xf>
    <xf numFmtId="189" fontId="1" fillId="0" borderId="0" xfId="285" applyNumberFormat="1" applyFont="1" applyFill="1" applyBorder="1" applyAlignment="1">
      <alignment horizontal="right" vertical="center"/>
    </xf>
    <xf numFmtId="191" fontId="1" fillId="0" borderId="0" xfId="273" applyNumberFormat="1" applyFont="1" applyFill="1" applyBorder="1" applyAlignment="1">
      <alignment horizontal="left" vertical="center"/>
    </xf>
    <xf numFmtId="0" fontId="1" fillId="0" borderId="0" xfId="285" applyFont="1" applyFill="1" applyAlignment="1">
      <alignment horizontal="center" vertical="center"/>
    </xf>
    <xf numFmtId="189" fontId="2" fillId="0" borderId="10" xfId="120" applyNumberFormat="1" applyFont="1" applyFill="1" applyBorder="1" applyAlignment="1">
      <alignment vertical="center"/>
    </xf>
    <xf numFmtId="0" fontId="1" fillId="0" borderId="0" xfId="273" applyFont="1" applyFill="1" applyAlignment="1">
      <alignment horizontal="left" vertical="center"/>
    </xf>
    <xf numFmtId="189" fontId="2" fillId="0" borderId="30" xfId="120" applyNumberFormat="1" applyFont="1" applyFill="1" applyBorder="1" applyAlignment="1">
      <alignment vertical="center"/>
    </xf>
    <xf numFmtId="189" fontId="2" fillId="0" borderId="35" xfId="120" applyNumberFormat="1" applyFont="1" applyFill="1" applyBorder="1" applyAlignment="1">
      <alignment vertical="center"/>
    </xf>
    <xf numFmtId="0" fontId="106" fillId="0" borderId="0" xfId="0" applyFont="1" applyFill="1" applyAlignment="1">
      <alignment vertical="center"/>
    </xf>
    <xf numFmtId="0" fontId="104" fillId="0" borderId="0" xfId="0" applyFont="1" applyFill="1" applyAlignment="1">
      <alignment horizontal="center" vertical="center"/>
    </xf>
    <xf numFmtId="0" fontId="105" fillId="0" borderId="0" xfId="0" applyFont="1" applyFill="1" applyAlignment="1">
      <alignment horizontal="center" vertical="center"/>
    </xf>
    <xf numFmtId="0" fontId="10" fillId="0" borderId="0" xfId="286" applyFont="1" applyFill="1" applyAlignment="1">
      <alignment vertical="center"/>
    </xf>
    <xf numFmtId="49" fontId="10" fillId="0" borderId="0" xfId="273" applyNumberFormat="1" applyFont="1" applyFill="1" applyAlignment="1">
      <alignment horizontal="left" vertical="center"/>
    </xf>
    <xf numFmtId="49" fontId="16" fillId="0" borderId="0" xfId="273" applyNumberFormat="1" applyFont="1" applyFill="1" applyAlignment="1">
      <alignment horizontal="left" vertical="center"/>
    </xf>
    <xf numFmtId="0" fontId="2" fillId="0" borderId="0" xfId="286" applyFont="1" applyFill="1" applyAlignment="1">
      <alignment vertical="center"/>
    </xf>
    <xf numFmtId="0" fontId="2" fillId="0" borderId="0" xfId="286" applyFont="1" applyFill="1" applyAlignment="1">
      <alignment horizontal="centerContinuous" vertical="center"/>
    </xf>
    <xf numFmtId="0" fontId="3" fillId="0" borderId="0" xfId="286" applyFont="1" applyFill="1" applyAlignment="1">
      <alignment horizontal="centerContinuous" vertical="center"/>
    </xf>
    <xf numFmtId="0" fontId="1" fillId="0" borderId="0" xfId="286" applyFont="1" applyFill="1" applyAlignment="1">
      <alignment vertical="center"/>
    </xf>
    <xf numFmtId="0" fontId="2" fillId="0" borderId="0" xfId="286" applyFont="1" applyFill="1" applyBorder="1" applyAlignment="1">
      <alignment horizontal="right" vertical="center"/>
    </xf>
    <xf numFmtId="0" fontId="2" fillId="0" borderId="0" xfId="273" applyFont="1" applyFill="1" applyAlignment="1">
      <alignment horizontal="center" vertical="center"/>
    </xf>
    <xf numFmtId="0" fontId="4" fillId="0" borderId="0" xfId="273" applyFont="1" applyFill="1" applyBorder="1" applyAlignment="1">
      <alignment horizontal="center" vertical="center"/>
    </xf>
    <xf numFmtId="192" fontId="2" fillId="0" borderId="0" xfId="273" applyNumberFormat="1" applyFont="1" applyFill="1" applyBorder="1" applyAlignment="1">
      <alignment horizontal="center" vertical="center"/>
    </xf>
    <xf numFmtId="49" fontId="1" fillId="0" borderId="0" xfId="0" applyNumberFormat="1" applyFont="1" applyFill="1" applyAlignment="1">
      <alignment vertical="center" wrapText="1"/>
    </xf>
    <xf numFmtId="189" fontId="1" fillId="0" borderId="34" xfId="273" applyNumberFormat="1" applyFont="1" applyFill="1" applyBorder="1" applyAlignment="1">
      <alignment vertical="center"/>
    </xf>
    <xf numFmtId="189" fontId="2" fillId="0" borderId="0" xfId="273" applyNumberFormat="1" applyFont="1" applyFill="1" applyAlignment="1">
      <alignment vertical="center"/>
    </xf>
    <xf numFmtId="49" fontId="1" fillId="0" borderId="0" xfId="273" applyNumberFormat="1" applyFont="1" applyFill="1" applyAlignment="1">
      <alignment horizontal="left" vertical="center"/>
    </xf>
    <xf numFmtId="189" fontId="1" fillId="0" borderId="0" xfId="39" applyNumberFormat="1" applyFont="1" applyFill="1" applyBorder="1" applyAlignment="1">
      <alignment vertical="center"/>
    </xf>
    <xf numFmtId="189" fontId="1" fillId="0" borderId="0" xfId="39" applyNumberFormat="1" applyFont="1" applyFill="1" applyAlignment="1">
      <alignment vertical="center"/>
    </xf>
    <xf numFmtId="189" fontId="2" fillId="0" borderId="0" xfId="273" applyNumberFormat="1" applyFont="1" applyFill="1" applyBorder="1" applyAlignment="1">
      <alignment vertical="center"/>
    </xf>
    <xf numFmtId="189" fontId="2" fillId="0" borderId="30" xfId="273" applyNumberFormat="1" applyFont="1" applyFill="1" applyBorder="1" applyAlignment="1">
      <alignment vertical="center"/>
    </xf>
    <xf numFmtId="0" fontId="4" fillId="0" borderId="0" xfId="286" applyFont="1" applyFill="1" applyAlignment="1">
      <alignment horizontal="center" vertical="center"/>
    </xf>
    <xf numFmtId="189" fontId="2" fillId="0" borderId="0" xfId="39" applyNumberFormat="1" applyFont="1" applyFill="1" applyBorder="1" applyAlignment="1">
      <alignment vertical="center"/>
    </xf>
    <xf numFmtId="0" fontId="3" fillId="0" borderId="0" xfId="286" applyFont="1" applyFill="1" applyAlignment="1">
      <alignment horizontal="center" vertical="center"/>
    </xf>
    <xf numFmtId="189" fontId="2" fillId="0" borderId="10" xfId="39" applyNumberFormat="1" applyFont="1" applyFill="1" applyBorder="1" applyAlignment="1">
      <alignment vertical="center"/>
    </xf>
    <xf numFmtId="187" fontId="2" fillId="0" borderId="0" xfId="39" applyNumberFormat="1" applyFont="1" applyFill="1" applyAlignment="1">
      <alignment vertical="center"/>
    </xf>
    <xf numFmtId="187" fontId="2" fillId="0" borderId="0" xfId="39" applyNumberFormat="1" applyFont="1" applyFill="1" applyBorder="1" applyAlignment="1">
      <alignment vertical="center"/>
    </xf>
    <xf numFmtId="187" fontId="1" fillId="0" borderId="0" xfId="39" applyNumberFormat="1" applyFont="1" applyFill="1" applyAlignment="1">
      <alignment vertical="center"/>
    </xf>
    <xf numFmtId="0" fontId="3" fillId="0" borderId="0" xfId="286" applyFont="1" applyFill="1" applyBorder="1" applyAlignment="1">
      <alignment vertical="center"/>
    </xf>
    <xf numFmtId="0" fontId="1" fillId="0" borderId="0" xfId="286" applyFont="1" applyFill="1" applyBorder="1" applyAlignment="1">
      <alignment vertical="center"/>
    </xf>
    <xf numFmtId="0" fontId="2" fillId="0" borderId="0" xfId="286" applyFont="1" applyFill="1" applyBorder="1" applyAlignment="1">
      <alignment vertical="center"/>
    </xf>
    <xf numFmtId="0" fontId="3" fillId="0" borderId="0" xfId="286" applyFont="1" applyFill="1" applyBorder="1" applyAlignment="1">
      <alignment horizontal="center" vertical="center"/>
    </xf>
    <xf numFmtId="187" fontId="1" fillId="0" borderId="0" xfId="32" applyFont="1" applyFill="1" applyAlignment="1">
      <alignment vertical="center"/>
    </xf>
    <xf numFmtId="189" fontId="1" fillId="0" borderId="0" xfId="273" applyNumberFormat="1" applyFont="1" applyFill="1" applyBorder="1" applyAlignment="1">
      <alignment vertical="center"/>
    </xf>
    <xf numFmtId="0" fontId="2" fillId="0" borderId="30" xfId="286" applyFont="1" applyFill="1" applyBorder="1" applyAlignment="1">
      <alignment vertical="center"/>
    </xf>
    <xf numFmtId="0" fontId="2" fillId="0" borderId="0" xfId="285" applyFont="1" applyFill="1" applyBorder="1" applyAlignment="1">
      <alignment horizontal="center" vertical="center"/>
    </xf>
    <xf numFmtId="189" fontId="2" fillId="0" borderId="34" xfId="273" applyNumberFormat="1" applyFont="1" applyFill="1" applyBorder="1" applyAlignment="1">
      <alignment vertical="center"/>
    </xf>
    <xf numFmtId="0" fontId="2" fillId="0" borderId="0" xfId="286" applyFont="1" applyFill="1" applyAlignment="1">
      <alignment horizontal="center" vertical="center"/>
    </xf>
    <xf numFmtId="187" fontId="1" fillId="0" borderId="0" xfId="32" applyFont="1" applyFill="1" applyBorder="1" applyAlignment="1">
      <alignment vertical="center"/>
    </xf>
    <xf numFmtId="189" fontId="1" fillId="0" borderId="0" xfId="32" applyNumberFormat="1" applyFont="1" applyFill="1" applyBorder="1" applyAlignment="1">
      <alignment vertical="center"/>
    </xf>
    <xf numFmtId="187" fontId="1" fillId="0" borderId="34" xfId="32" applyFont="1" applyFill="1" applyBorder="1" applyAlignment="1">
      <alignment vertical="center"/>
    </xf>
    <xf numFmtId="189" fontId="2" fillId="0" borderId="34" xfId="32" applyNumberFormat="1" applyFont="1" applyFill="1" applyBorder="1" applyAlignment="1">
      <alignment vertical="center"/>
    </xf>
    <xf numFmtId="189" fontId="2" fillId="0" borderId="0" xfId="32" applyNumberFormat="1" applyFont="1" applyFill="1" applyBorder="1" applyAlignment="1">
      <alignment vertical="center"/>
    </xf>
    <xf numFmtId="189" fontId="2" fillId="0" borderId="36" xfId="32" applyNumberFormat="1" applyFont="1" applyFill="1" applyBorder="1" applyAlignment="1">
      <alignment vertical="center"/>
    </xf>
    <xf numFmtId="189" fontId="2" fillId="0" borderId="0" xfId="286" applyNumberFormat="1" applyFont="1" applyFill="1" applyAlignment="1">
      <alignment vertical="center"/>
    </xf>
    <xf numFmtId="49" fontId="2" fillId="0" borderId="0" xfId="273" applyNumberFormat="1" applyFont="1" applyFill="1" applyAlignment="1">
      <alignment horizontal="left" vertical="center"/>
    </xf>
    <xf numFmtId="0" fontId="2" fillId="0" borderId="0" xfId="0" applyFont="1" applyFill="1" applyAlignment="1">
      <alignment horizontal="left" vertical="center"/>
    </xf>
    <xf numFmtId="194" fontId="1" fillId="0" borderId="0" xfId="284" applyNumberFormat="1" applyFont="1" applyFill="1" applyAlignment="1">
      <alignment vertical="center"/>
    </xf>
    <xf numFmtId="189" fontId="1" fillId="0" borderId="0" xfId="286" applyNumberFormat="1" applyFont="1" applyFill="1" applyAlignment="1">
      <alignment horizontal="center" vertical="center"/>
    </xf>
    <xf numFmtId="189" fontId="1" fillId="0" borderId="0" xfId="286" applyNumberFormat="1" applyFont="1" applyFill="1" applyAlignment="1">
      <alignment vertical="center"/>
    </xf>
    <xf numFmtId="0" fontId="1" fillId="0" borderId="0" xfId="194" applyFont="1" applyFill="1" applyAlignment="1">
      <alignment horizontal="left" vertical="center"/>
    </xf>
    <xf numFmtId="0" fontId="12" fillId="0" borderId="0" xfId="286" applyFont="1" applyFill="1" applyAlignment="1">
      <alignment horizontal="center" vertical="center"/>
    </xf>
    <xf numFmtId="194" fontId="2" fillId="0" borderId="0" xfId="284" applyNumberFormat="1" applyFont="1" applyFill="1" applyAlignment="1">
      <alignment vertical="center"/>
    </xf>
    <xf numFmtId="189" fontId="2" fillId="0" borderId="35" xfId="286" applyNumberFormat="1" applyFont="1" applyFill="1" applyBorder="1" applyAlignment="1">
      <alignment vertical="center"/>
    </xf>
    <xf numFmtId="191" fontId="2" fillId="0" borderId="0" xfId="273" applyNumberFormat="1" applyFont="1" applyFill="1" applyAlignment="1">
      <alignment vertical="center"/>
    </xf>
    <xf numFmtId="187" fontId="2" fillId="0" borderId="0" xfId="286" applyNumberFormat="1" applyFont="1" applyFill="1" applyAlignment="1">
      <alignment vertical="center"/>
    </xf>
    <xf numFmtId="187" fontId="2" fillId="0" borderId="36" xfId="286" applyNumberFormat="1" applyFont="1" applyFill="1" applyBorder="1" applyAlignment="1">
      <alignment vertical="center"/>
    </xf>
    <xf numFmtId="0" fontId="1" fillId="0" borderId="0" xfId="286" applyFont="1" applyFill="1" applyAlignment="1">
      <alignment horizontal="center" vertical="center"/>
    </xf>
    <xf numFmtId="0" fontId="110" fillId="0" borderId="0" xfId="273" applyFont="1" applyFill="1" applyAlignment="1">
      <alignment horizontal="left" vertical="center"/>
    </xf>
    <xf numFmtId="0" fontId="16" fillId="0" borderId="0" xfId="273" applyFont="1" applyFill="1" applyAlignment="1">
      <alignment horizontal="left" vertical="center"/>
    </xf>
    <xf numFmtId="0" fontId="2" fillId="0" borderId="0" xfId="273" applyFont="1" applyFill="1" applyAlignment="1">
      <alignment vertical="center"/>
    </xf>
    <xf numFmtId="0" fontId="3" fillId="0" borderId="0" xfId="273" applyFont="1" applyFill="1" applyAlignment="1">
      <alignment horizontal="center" vertical="center"/>
    </xf>
    <xf numFmtId="188" fontId="105" fillId="0" borderId="0" xfId="0" quotePrefix="1" applyNumberFormat="1" applyFont="1" applyFill="1" applyAlignment="1">
      <alignment horizontal="center" vertical="center"/>
    </xf>
    <xf numFmtId="0" fontId="10" fillId="0" borderId="0" xfId="273" applyFont="1" applyFill="1" applyAlignment="1">
      <alignment vertical="center"/>
    </xf>
    <xf numFmtId="0" fontId="1" fillId="0" borderId="0" xfId="273" applyFont="1" applyFill="1" applyAlignment="1">
      <alignment horizontal="center" vertical="center"/>
    </xf>
    <xf numFmtId="0" fontId="3" fillId="0" borderId="0" xfId="273" applyFont="1" applyFill="1" applyAlignment="1">
      <alignment vertical="center"/>
    </xf>
    <xf numFmtId="0" fontId="1" fillId="0" borderId="0" xfId="273" applyFont="1" applyFill="1" applyBorder="1" applyAlignment="1">
      <alignment vertical="center"/>
    </xf>
    <xf numFmtId="190" fontId="1" fillId="0" borderId="0" xfId="273" applyNumberFormat="1" applyFont="1" applyFill="1" applyAlignment="1">
      <alignment horizontal="center" vertical="center"/>
    </xf>
    <xf numFmtId="189" fontId="2" fillId="0" borderId="10" xfId="32" applyNumberFormat="1" applyFont="1" applyFill="1" applyBorder="1" applyAlignment="1">
      <alignment vertical="center"/>
    </xf>
    <xf numFmtId="189" fontId="99" fillId="0" borderId="0" xfId="32" applyNumberFormat="1" applyFont="1" applyFill="1" applyAlignment="1">
      <alignment vertical="center"/>
    </xf>
    <xf numFmtId="189" fontId="7" fillId="0" borderId="0" xfId="273" applyNumberFormat="1" applyFont="1" applyFill="1" applyAlignment="1">
      <alignment vertical="center"/>
    </xf>
    <xf numFmtId="189" fontId="1" fillId="0" borderId="0" xfId="32" applyNumberFormat="1" applyFont="1" applyFill="1" applyAlignment="1">
      <alignment horizontal="center" vertical="center"/>
    </xf>
    <xf numFmtId="191" fontId="2" fillId="0" borderId="0" xfId="246" applyNumberFormat="1" applyFont="1" applyFill="1" applyAlignment="1">
      <alignment vertical="center"/>
    </xf>
    <xf numFmtId="0" fontId="5" fillId="0" borderId="0" xfId="273" applyFont="1" applyFill="1" applyAlignment="1">
      <alignment horizontal="center" vertical="center"/>
    </xf>
    <xf numFmtId="187" fontId="1" fillId="0" borderId="0" xfId="120" applyFont="1" applyFill="1" applyAlignment="1">
      <alignment vertical="center"/>
    </xf>
    <xf numFmtId="189" fontId="2" fillId="0" borderId="10" xfId="273" applyNumberFormat="1" applyFont="1" applyFill="1" applyBorder="1" applyAlignment="1">
      <alignment vertical="center"/>
    </xf>
    <xf numFmtId="187" fontId="7" fillId="0" borderId="0" xfId="120" applyFont="1" applyFill="1" applyAlignment="1">
      <alignment vertical="center"/>
    </xf>
    <xf numFmtId="190" fontId="2" fillId="0" borderId="0" xfId="273" applyNumberFormat="1" applyFont="1" applyFill="1" applyAlignment="1">
      <alignment horizontal="center" vertical="center"/>
    </xf>
    <xf numFmtId="0" fontId="11" fillId="0" borderId="0" xfId="273" applyFont="1" applyFill="1" applyAlignment="1">
      <alignment horizontal="center" vertical="center"/>
    </xf>
    <xf numFmtId="189" fontId="2" fillId="0" borderId="10" xfId="273" applyNumberFormat="1" applyFont="1" applyFill="1" applyBorder="1" applyAlignment="1">
      <alignment horizontal="right" vertical="center"/>
    </xf>
    <xf numFmtId="189" fontId="2" fillId="0" borderId="0" xfId="273" applyNumberFormat="1" applyFont="1" applyFill="1" applyBorder="1" applyAlignment="1">
      <alignment horizontal="right" vertical="center"/>
    </xf>
    <xf numFmtId="189" fontId="1" fillId="0" borderId="36" xfId="273" applyNumberFormat="1" applyFont="1" applyFill="1" applyBorder="1" applyAlignment="1">
      <alignment vertical="center"/>
    </xf>
    <xf numFmtId="189" fontId="1" fillId="0" borderId="37" xfId="273" applyNumberFormat="1" applyFont="1" applyFill="1" applyBorder="1" applyAlignment="1">
      <alignment vertical="center"/>
    </xf>
    <xf numFmtId="190" fontId="1" fillId="0" borderId="0" xfId="273" applyNumberFormat="1" applyFont="1" applyFill="1" applyBorder="1" applyAlignment="1">
      <alignment horizontal="center" vertical="center"/>
    </xf>
    <xf numFmtId="189" fontId="2" fillId="0" borderId="36" xfId="273" applyNumberFormat="1" applyFont="1" applyFill="1" applyBorder="1" applyAlignment="1">
      <alignment vertical="center"/>
    </xf>
    <xf numFmtId="187" fontId="1" fillId="0" borderId="0" xfId="39" applyNumberFormat="1" applyFont="1" applyFill="1" applyBorder="1" applyAlignment="1">
      <alignment vertical="center"/>
    </xf>
    <xf numFmtId="0" fontId="107" fillId="0" borderId="0" xfId="0" applyFont="1" applyFill="1" applyAlignment="1">
      <alignment horizontal="left" vertical="center"/>
    </xf>
    <xf numFmtId="0" fontId="104" fillId="0" borderId="0" xfId="0" applyFont="1" applyFill="1" applyAlignment="1">
      <alignment vertical="center"/>
    </xf>
    <xf numFmtId="0" fontId="2" fillId="0" borderId="0" xfId="285" applyFont="1" applyFill="1" applyAlignment="1">
      <alignment horizontal="right" vertical="center"/>
    </xf>
    <xf numFmtId="0" fontId="105" fillId="0" borderId="0" xfId="0" applyFont="1" applyFill="1" applyBorder="1" applyAlignment="1">
      <alignment horizontal="center" vertical="center"/>
    </xf>
    <xf numFmtId="0" fontId="2" fillId="0" borderId="0" xfId="285" applyFont="1" applyFill="1" applyAlignment="1">
      <alignment horizontal="center" vertical="center"/>
    </xf>
    <xf numFmtId="0" fontId="1" fillId="0" borderId="0" xfId="285" applyFont="1" applyFill="1" applyAlignment="1">
      <alignment horizontal="right" vertical="center"/>
    </xf>
    <xf numFmtId="0" fontId="4" fillId="0" borderId="0" xfId="285" applyFont="1" applyFill="1" applyBorder="1" applyAlignment="1">
      <alignment horizontal="center" vertical="center"/>
    </xf>
    <xf numFmtId="0" fontId="109" fillId="0" borderId="0" xfId="0" applyFont="1" applyFill="1" applyAlignment="1">
      <alignment vertical="center"/>
    </xf>
    <xf numFmtId="189" fontId="2" fillId="0" borderId="0" xfId="285" applyNumberFormat="1" applyFont="1" applyFill="1" applyBorder="1" applyAlignment="1">
      <alignment vertical="center"/>
    </xf>
    <xf numFmtId="189" fontId="1" fillId="0" borderId="34" xfId="285" applyNumberFormat="1" applyFont="1" applyFill="1" applyBorder="1" applyAlignment="1">
      <alignment vertical="center"/>
    </xf>
    <xf numFmtId="189" fontId="2" fillId="0" borderId="34" xfId="285" applyNumberFormat="1" applyFont="1" applyFill="1" applyBorder="1" applyAlignment="1">
      <alignment vertical="center"/>
    </xf>
    <xf numFmtId="0" fontId="1" fillId="0" borderId="0" xfId="0" applyFont="1" applyFill="1" applyBorder="1" applyAlignment="1">
      <alignment vertical="center"/>
    </xf>
    <xf numFmtId="189" fontId="1" fillId="0" borderId="34" xfId="32" applyNumberFormat="1" applyFont="1" applyFill="1" applyBorder="1" applyAlignment="1">
      <alignment vertical="center"/>
    </xf>
    <xf numFmtId="0" fontId="3" fillId="0" borderId="0" xfId="285" applyFont="1" applyFill="1" applyBorder="1" applyAlignment="1">
      <alignment horizontal="center" vertical="center"/>
    </xf>
    <xf numFmtId="189" fontId="2" fillId="0" borderId="36" xfId="285" applyNumberFormat="1" applyFont="1" applyFill="1" applyBorder="1" applyAlignment="1">
      <alignment vertical="center"/>
    </xf>
    <xf numFmtId="0" fontId="1" fillId="0" borderId="0" xfId="285" quotePrefix="1" applyFont="1" applyFill="1" applyAlignment="1">
      <alignment vertical="center"/>
    </xf>
    <xf numFmtId="189" fontId="2" fillId="0" borderId="10" xfId="285" applyNumberFormat="1" applyFont="1" applyFill="1" applyBorder="1" applyAlignment="1">
      <alignment vertical="center"/>
    </xf>
    <xf numFmtId="0" fontId="2" fillId="0" borderId="0" xfId="0" applyFont="1" applyFill="1" applyAlignment="1">
      <alignment vertical="center"/>
    </xf>
    <xf numFmtId="187" fontId="2" fillId="0" borderId="10" xfId="32" applyFont="1" applyFill="1" applyBorder="1" applyAlignment="1">
      <alignment vertical="center"/>
    </xf>
    <xf numFmtId="187" fontId="2" fillId="0" borderId="0" xfId="32" applyFont="1" applyFill="1" applyBorder="1" applyAlignment="1">
      <alignment vertical="center"/>
    </xf>
    <xf numFmtId="0" fontId="9" fillId="0" borderId="0" xfId="285" applyFont="1" applyFill="1" applyAlignment="1">
      <alignment vertical="center"/>
    </xf>
    <xf numFmtId="0" fontId="111" fillId="0" borderId="0" xfId="0" applyFont="1" applyFill="1" applyAlignment="1">
      <alignment horizontal="left" vertical="center"/>
    </xf>
    <xf numFmtId="0" fontId="105" fillId="0" borderId="34" xfId="0" applyFont="1" applyFill="1" applyBorder="1" applyAlignment="1">
      <alignment horizontal="center" vertical="center"/>
    </xf>
    <xf numFmtId="0" fontId="4" fillId="0" borderId="0" xfId="285" applyFont="1" applyFill="1" applyAlignment="1">
      <alignment vertical="center"/>
    </xf>
    <xf numFmtId="0" fontId="16" fillId="0" borderId="0" xfId="273" applyFont="1" applyFill="1" applyAlignment="1">
      <alignment horizontal="left" vertical="center"/>
    </xf>
    <xf numFmtId="0" fontId="1" fillId="0" borderId="0" xfId="273" applyFont="1" applyFill="1" applyAlignment="1">
      <alignment horizontal="left" vertical="center"/>
    </xf>
    <xf numFmtId="0" fontId="10" fillId="0" borderId="0" xfId="273" applyFont="1" applyFill="1" applyAlignment="1">
      <alignment horizontal="left" vertical="center"/>
    </xf>
    <xf numFmtId="0" fontId="2" fillId="0" borderId="0" xfId="273" applyFont="1" applyFill="1" applyAlignment="1">
      <alignment horizontal="center" vertical="center"/>
    </xf>
    <xf numFmtId="0" fontId="2" fillId="0" borderId="0" xfId="273" applyFont="1" applyFill="1" applyBorder="1" applyAlignment="1">
      <alignment horizontal="center" vertical="center"/>
    </xf>
    <xf numFmtId="0" fontId="4" fillId="0" borderId="0" xfId="273" applyFont="1" applyFill="1" applyBorder="1" applyAlignment="1">
      <alignment horizontal="center" vertical="center"/>
    </xf>
    <xf numFmtId="0" fontId="104" fillId="0" borderId="0" xfId="0" applyFont="1" applyFill="1" applyAlignment="1">
      <alignment horizontal="center" vertical="center"/>
    </xf>
    <xf numFmtId="0" fontId="109" fillId="0" borderId="0" xfId="0" applyFont="1" applyFill="1" applyAlignment="1">
      <alignment horizontal="center" vertical="center"/>
    </xf>
    <xf numFmtId="49" fontId="1" fillId="0" borderId="0" xfId="0" applyNumberFormat="1" applyFont="1" applyFill="1" applyAlignment="1">
      <alignment horizontal="center" vertical="center" wrapText="1"/>
    </xf>
    <xf numFmtId="16" fontId="1" fillId="0" borderId="0" xfId="0" quotePrefix="1" applyNumberFormat="1" applyFont="1" applyFill="1" applyAlignment="1">
      <alignment horizontal="center" vertical="center" wrapText="1"/>
    </xf>
    <xf numFmtId="0" fontId="105" fillId="0" borderId="34" xfId="0" applyFont="1" applyFill="1" applyBorder="1" applyAlignment="1">
      <alignment horizontal="center" vertical="center"/>
    </xf>
    <xf numFmtId="0" fontId="106" fillId="0" borderId="0" xfId="0" applyFont="1" applyFill="1" applyAlignment="1">
      <alignment vertical="center"/>
    </xf>
    <xf numFmtId="0" fontId="107" fillId="0" borderId="0" xfId="0" applyFont="1" applyFill="1" applyAlignment="1">
      <alignment horizontal="left" vertical="center"/>
    </xf>
    <xf numFmtId="16" fontId="105" fillId="0" borderId="0" xfId="0" quotePrefix="1" applyNumberFormat="1" applyFont="1" applyFill="1" applyAlignment="1">
      <alignment horizontal="center" vertical="center"/>
    </xf>
    <xf numFmtId="0" fontId="105" fillId="0" borderId="0" xfId="0" applyFont="1" applyFill="1" applyAlignment="1">
      <alignment horizontal="center" vertical="center"/>
    </xf>
  </cellXfs>
  <cellStyles count="469">
    <cellStyle name="#" xfId="1"/>
    <cellStyle name="#_AAAMxMain" xfId="2"/>
    <cellStyle name="#_AAAMxSummary" xfId="3"/>
    <cellStyle name="_SSR 08-09 Mining and Process" xfId="4"/>
    <cellStyle name="_SSR 08-09 Transport Industry 20080402" xfId="5"/>
    <cellStyle name="_SSR 08-09 Water Industry 200803402v3" xfId="6"/>
    <cellStyle name="0,000" xfId="7"/>
    <cellStyle name="20% - ส่วนที่ถูกเน้น1" xfId="8"/>
    <cellStyle name="20% - ส่วนที่ถูกเน้น2" xfId="9"/>
    <cellStyle name="20% - ส่วนที่ถูกเน้น3" xfId="10"/>
    <cellStyle name="20% - ส่วนที่ถูกเน้น4" xfId="11"/>
    <cellStyle name="20% - ส่วนที่ถูกเน้น5" xfId="12"/>
    <cellStyle name="20% - ส่วนที่ถูกเน้น6" xfId="13"/>
    <cellStyle name="40% - ส่วนที่ถูกเน้น1" xfId="14"/>
    <cellStyle name="40% - ส่วนที่ถูกเน้น2" xfId="15"/>
    <cellStyle name="40% - ส่วนที่ถูกเน้น3" xfId="16"/>
    <cellStyle name="40% - ส่วนที่ถูกเน้น4" xfId="17"/>
    <cellStyle name="40% - ส่วนที่ถูกเน้น5" xfId="18"/>
    <cellStyle name="40% - ส่วนที่ถูกเน้น6" xfId="19"/>
    <cellStyle name="60% - ส่วนที่ถูกเน้น1" xfId="20"/>
    <cellStyle name="60% - ส่วนที่ถูกเน้น2" xfId="21"/>
    <cellStyle name="60% - ส่วนที่ถูกเน้น3" xfId="22"/>
    <cellStyle name="60% - ส่วนที่ถูกเน้น4" xfId="23"/>
    <cellStyle name="60% - ส่วนที่ถูกเน้น5" xfId="24"/>
    <cellStyle name="60% - ส่วนที่ถูกเน้น6" xfId="25"/>
    <cellStyle name="_x0002_-_x0002_Ä_x0001_‡_x0003_0_x0002_P_x0003_ _x0002_X_x0003_·_x0002_®_x0003_@_x0002_p_x0003_ª_x0002_¨_x0010_!_x0002__x0003_&quot;_x0001_ÄÇ_x0002__x000e__x0003_ _x0002_é_x0002_Ä_x0001_‡_x0003_Ë_x0002_H_x0003_ _x0002_X" xfId="26"/>
    <cellStyle name="Assumption" xfId="27"/>
    <cellStyle name="AssumptionPercent" xfId="28"/>
    <cellStyle name="Banner" xfId="29"/>
    <cellStyle name="Banner+Inconsistent" xfId="30"/>
    <cellStyle name="Body" xfId="31"/>
    <cellStyle name="Comma" xfId="32" builtinId="3"/>
    <cellStyle name="Comma 10" xfId="33"/>
    <cellStyle name="Comma 10 2" xfId="34"/>
    <cellStyle name="Comma 10 2 2" xfId="35"/>
    <cellStyle name="Comma 10 3" xfId="36"/>
    <cellStyle name="Comma 10_rat111a101b-09t-งบ" xfId="37"/>
    <cellStyle name="Comma 11" xfId="38"/>
    <cellStyle name="Comma 12" xfId="39"/>
    <cellStyle name="Comma 12 2" xfId="40"/>
    <cellStyle name="Comma 12 3" xfId="41"/>
    <cellStyle name="Comma 12 4" xfId="42"/>
    <cellStyle name="Comma 13" xfId="43"/>
    <cellStyle name="Comma 14" xfId="44"/>
    <cellStyle name="Comma 14 2" xfId="45"/>
    <cellStyle name="Comma 15" xfId="46"/>
    <cellStyle name="Comma 15 2" xfId="47"/>
    <cellStyle name="Comma 15 3" xfId="48"/>
    <cellStyle name="Comma 16" xfId="49"/>
    <cellStyle name="Comma 17" xfId="50"/>
    <cellStyle name="Comma 17 2" xfId="51"/>
    <cellStyle name="Comma 18" xfId="52"/>
    <cellStyle name="Comma 18 2" xfId="53"/>
    <cellStyle name="Comma 19" xfId="54"/>
    <cellStyle name="Comma 19 2" xfId="55"/>
    <cellStyle name="Comma 2" xfId="56"/>
    <cellStyle name="Comma 2 2" xfId="57"/>
    <cellStyle name="Comma 2 2 2" xfId="58"/>
    <cellStyle name="Comma 2 2 2 2" xfId="59"/>
    <cellStyle name="Comma 2 2 2 2 2" xfId="60"/>
    <cellStyle name="Comma 2 2 2 3" xfId="61"/>
    <cellStyle name="Comma 2 3" xfId="62"/>
    <cellStyle name="Comma 2 4" xfId="63"/>
    <cellStyle name="Comma 2 4 2" xfId="64"/>
    <cellStyle name="Comma 2 5" xfId="65"/>
    <cellStyle name="Comma 2 6" xfId="66"/>
    <cellStyle name="Comma 2 7" xfId="67"/>
    <cellStyle name="Comma 2 8" xfId="68"/>
    <cellStyle name="Comma 2 8 2" xfId="69"/>
    <cellStyle name="Comma 2 9" xfId="70"/>
    <cellStyle name="Comma 20" xfId="71"/>
    <cellStyle name="Comma 21" xfId="72"/>
    <cellStyle name="Comma 22" xfId="73"/>
    <cellStyle name="Comma 23" xfId="74"/>
    <cellStyle name="Comma 24" xfId="75"/>
    <cellStyle name="Comma 25" xfId="76"/>
    <cellStyle name="Comma 26" xfId="77"/>
    <cellStyle name="Comma 27" xfId="78"/>
    <cellStyle name="Comma 27 2" xfId="79"/>
    <cellStyle name="Comma 3" xfId="80"/>
    <cellStyle name="Comma 3 2" xfId="81"/>
    <cellStyle name="Comma 3 2 2" xfId="82"/>
    <cellStyle name="Comma 3 2 2 2" xfId="83"/>
    <cellStyle name="Comma 3 2 3" xfId="84"/>
    <cellStyle name="Comma 3 3" xfId="85"/>
    <cellStyle name="Comma 3 4" xfId="86"/>
    <cellStyle name="Comma 3 5" xfId="87"/>
    <cellStyle name="Comma 3 6" xfId="88"/>
    <cellStyle name="Comma 3 7" xfId="89"/>
    <cellStyle name="Comma 4" xfId="90"/>
    <cellStyle name="Comma 4 2" xfId="91"/>
    <cellStyle name="Comma 4 2 2" xfId="92"/>
    <cellStyle name="Comma 4 3" xfId="93"/>
    <cellStyle name="Comma 4 4" xfId="94"/>
    <cellStyle name="Comma 5" xfId="95"/>
    <cellStyle name="Comma 5 2" xfId="96"/>
    <cellStyle name="Comma 6" xfId="97"/>
    <cellStyle name="Comma 6 2" xfId="98"/>
    <cellStyle name="Comma 6 2 2" xfId="99"/>
    <cellStyle name="Comma 6 3" xfId="100"/>
    <cellStyle name="Comma 6 3 2" xfId="101"/>
    <cellStyle name="Comma 6 4" xfId="102"/>
    <cellStyle name="Comma 7" xfId="103"/>
    <cellStyle name="Comma 7 10" xfId="104"/>
    <cellStyle name="Comma 7 11" xfId="105"/>
    <cellStyle name="Comma 7 12" xfId="106"/>
    <cellStyle name="Comma 7 13" xfId="107"/>
    <cellStyle name="Comma 7 14" xfId="108"/>
    <cellStyle name="Comma 7 2" xfId="109"/>
    <cellStyle name="Comma 7 2 2" xfId="110"/>
    <cellStyle name="Comma 7 3" xfId="111"/>
    <cellStyle name="Comma 7 4" xfId="112"/>
    <cellStyle name="Comma 7 5" xfId="113"/>
    <cellStyle name="Comma 7 6" xfId="114"/>
    <cellStyle name="Comma 7 7" xfId="115"/>
    <cellStyle name="Comma 7 8" xfId="116"/>
    <cellStyle name="Comma 7 9" xfId="117"/>
    <cellStyle name="Comma 8" xfId="118"/>
    <cellStyle name="Comma 8 2" xfId="119"/>
    <cellStyle name="Comma 8 3" xfId="120"/>
    <cellStyle name="Comma 8 4" xfId="121"/>
    <cellStyle name="Comma 8_rat111a101b-09t-งบ" xfId="122"/>
    <cellStyle name="Comma 9" xfId="123"/>
    <cellStyle name="Comma 9 2" xfId="124"/>
    <cellStyle name="Comma 9 2 2" xfId="125"/>
    <cellStyle name="Comma 9 3" xfId="126"/>
    <cellStyle name="comma zerodec" xfId="127"/>
    <cellStyle name="Comments" xfId="128"/>
    <cellStyle name="Counter" xfId="129"/>
    <cellStyle name="Currency [0] U" xfId="130"/>
    <cellStyle name="Currency [2]" xfId="131"/>
    <cellStyle name="Currency [2] U" xfId="132"/>
    <cellStyle name="Currency(000)" xfId="133"/>
    <cellStyle name="Currency1" xfId="134"/>
    <cellStyle name="Custom - Style8" xfId="135"/>
    <cellStyle name="Date" xfId="136"/>
    <cellStyle name="Date U" xfId="137"/>
    <cellStyle name="Date_KMP P&amp;L Aug 08" xfId="138"/>
    <cellStyle name="Decimal [0]" xfId="139"/>
    <cellStyle name="Decimal [2]" xfId="140"/>
    <cellStyle name="Decimal [2] U" xfId="141"/>
    <cellStyle name="Decimal [4]" xfId="142"/>
    <cellStyle name="Decimal [4] U" xfId="143"/>
    <cellStyle name="Define your own named style" xfId="144"/>
    <cellStyle name="Dollar (zero dec)" xfId="145"/>
    <cellStyle name="Draw lines around data in range" xfId="146"/>
    <cellStyle name="Draw shadow and lines within range" xfId="147"/>
    <cellStyle name="Enlarge title text, yellow on blue" xfId="148"/>
    <cellStyle name="Euro" xfId="149"/>
    <cellStyle name="Fill" xfId="150"/>
    <cellStyle name="Flag" xfId="151"/>
    <cellStyle name="Format a column of totals" xfId="152"/>
    <cellStyle name="Format a row of totals" xfId="153"/>
    <cellStyle name="Format text as bold, black on yellow" xfId="154"/>
    <cellStyle name="Grey" xfId="155"/>
    <cellStyle name="Header Budget" xfId="156"/>
    <cellStyle name="Header Leader" xfId="157"/>
    <cellStyle name="Header Variance" xfId="158"/>
    <cellStyle name="Header1" xfId="159"/>
    <cellStyle name="Header2" xfId="160"/>
    <cellStyle name="Header3" xfId="161"/>
    <cellStyle name="Heading 2a" xfId="162"/>
    <cellStyle name="Heading1" xfId="163"/>
    <cellStyle name="Heading2" xfId="164"/>
    <cellStyle name="Heading3" xfId="165"/>
    <cellStyle name="Heading4" xfId="166"/>
    <cellStyle name="Hyperlink 2" xfId="167"/>
    <cellStyle name="InconsistentFormulae" xfId="168"/>
    <cellStyle name="Input [yellow]" xfId="169"/>
    <cellStyle name="Internal link" xfId="170"/>
    <cellStyle name="KeyModelOutput" xfId="171"/>
    <cellStyle name="Line_Key" xfId="172"/>
    <cellStyle name="Millares [0]" xfId="173"/>
    <cellStyle name="Millares_Contr. Sales" xfId="174"/>
    <cellStyle name="Moneda [0]" xfId="175"/>
    <cellStyle name="Moneda_Contr. Sales" xfId="176"/>
    <cellStyle name="no dec" xfId="177"/>
    <cellStyle name="Normal" xfId="0" builtinId="0"/>
    <cellStyle name="Normal - Style1" xfId="178"/>
    <cellStyle name="Normal (%)" xfId="179"/>
    <cellStyle name="Normal (£m)" xfId="180"/>
    <cellStyle name="Normal (x)" xfId="181"/>
    <cellStyle name="Normal 10" xfId="182"/>
    <cellStyle name="Normal 10 2" xfId="183"/>
    <cellStyle name="Normal 11" xfId="184"/>
    <cellStyle name="Normal 12" xfId="185"/>
    <cellStyle name="Normal 13" xfId="186"/>
    <cellStyle name="Normal 13 2" xfId="187"/>
    <cellStyle name="Normal 14" xfId="188"/>
    <cellStyle name="Normal 15" xfId="189"/>
    <cellStyle name="Normal 16" xfId="190"/>
    <cellStyle name="Normal 17" xfId="191"/>
    <cellStyle name="Normal 18" xfId="192"/>
    <cellStyle name="Normal 19" xfId="193"/>
    <cellStyle name="Normal 2" xfId="194"/>
    <cellStyle name="Normal 2 10" xfId="195"/>
    <cellStyle name="Normal 2 11" xfId="196"/>
    <cellStyle name="Normal 2 12" xfId="197"/>
    <cellStyle name="Normal 2 13" xfId="198"/>
    <cellStyle name="Normal 2 2" xfId="199"/>
    <cellStyle name="Normal 2 2 10" xfId="200"/>
    <cellStyle name="Normal 2 2 11" xfId="201"/>
    <cellStyle name="Normal 2 2 12" xfId="202"/>
    <cellStyle name="Normal 2 2 13" xfId="203"/>
    <cellStyle name="Normal 2 2 14" xfId="204"/>
    <cellStyle name="Normal 2 2 15" xfId="205"/>
    <cellStyle name="Normal 2 2 2" xfId="206"/>
    <cellStyle name="Normal 2 2 2 2" xfId="207"/>
    <cellStyle name="Normal 2 2 2 2 2" xfId="208"/>
    <cellStyle name="Normal 2 2 2 3" xfId="209"/>
    <cellStyle name="Normal 2 2 3" xfId="210"/>
    <cellStyle name="Normal 2 2 3 2" xfId="211"/>
    <cellStyle name="Normal 2 2 4" xfId="212"/>
    <cellStyle name="Normal 2 2 4 2" xfId="213"/>
    <cellStyle name="Normal 2 2 5" xfId="214"/>
    <cellStyle name="Normal 2 2 5 2" xfId="215"/>
    <cellStyle name="Normal 2 2 6" xfId="216"/>
    <cellStyle name="Normal 2 2 6 2" xfId="217"/>
    <cellStyle name="Normal 2 2 7" xfId="218"/>
    <cellStyle name="Normal 2 2 7 2" xfId="219"/>
    <cellStyle name="Normal 2 2 8" xfId="220"/>
    <cellStyle name="Normal 2 2 9" xfId="221"/>
    <cellStyle name="Normal 2 3" xfId="222"/>
    <cellStyle name="Normal 2 3 2" xfId="223"/>
    <cellStyle name="Normal 2 3 2 2" xfId="224"/>
    <cellStyle name="Normal 2 3 3" xfId="225"/>
    <cellStyle name="Normal 2 4" xfId="226"/>
    <cellStyle name="Normal 2 4 2" xfId="227"/>
    <cellStyle name="Normal 2 5" xfId="228"/>
    <cellStyle name="Normal 2 5 2" xfId="229"/>
    <cellStyle name="Normal 2 6" xfId="230"/>
    <cellStyle name="Normal 2 6 2" xfId="231"/>
    <cellStyle name="Normal 2 7" xfId="232"/>
    <cellStyle name="Normal 2 7 2" xfId="233"/>
    <cellStyle name="Normal 2 8" xfId="234"/>
    <cellStyle name="Normal 2 9" xfId="235"/>
    <cellStyle name="Normal 20" xfId="236"/>
    <cellStyle name="Normal 21" xfId="237"/>
    <cellStyle name="Normal 22" xfId="238"/>
    <cellStyle name="Normal 23" xfId="239"/>
    <cellStyle name="Normal 24" xfId="240"/>
    <cellStyle name="Normal 25" xfId="241"/>
    <cellStyle name="Normal 26" xfId="242"/>
    <cellStyle name="Normal 27" xfId="243"/>
    <cellStyle name="Normal 28" xfId="244"/>
    <cellStyle name="Normal 29" xfId="245"/>
    <cellStyle name="Normal 3" xfId="246"/>
    <cellStyle name="Normal 3 2" xfId="247"/>
    <cellStyle name="Normal 3 2 2" xfId="248"/>
    <cellStyle name="Normal 3 3" xfId="249"/>
    <cellStyle name="Normal 3 4" xfId="250"/>
    <cellStyle name="Normal 3 5" xfId="251"/>
    <cellStyle name="Normal 3 6" xfId="252"/>
    <cellStyle name="Normal 3 7" xfId="253"/>
    <cellStyle name="Normal 3 8" xfId="254"/>
    <cellStyle name="Normal 30" xfId="255"/>
    <cellStyle name="Normal 31" xfId="256"/>
    <cellStyle name="Normal 31 2" xfId="257"/>
    <cellStyle name="Normal 31 2 2" xfId="258"/>
    <cellStyle name="Normal 32" xfId="259"/>
    <cellStyle name="Normal 33" xfId="260"/>
    <cellStyle name="Normal 34" xfId="261"/>
    <cellStyle name="Normal 38" xfId="262"/>
    <cellStyle name="Normal 39" xfId="263"/>
    <cellStyle name="Normal 4" xfId="264"/>
    <cellStyle name="Normal 4 2" xfId="265"/>
    <cellStyle name="Normal 4 2 2" xfId="266"/>
    <cellStyle name="Normal 4 3" xfId="267"/>
    <cellStyle name="Normal 4 4" xfId="268"/>
    <cellStyle name="Normal 40" xfId="269"/>
    <cellStyle name="Normal 5" xfId="270"/>
    <cellStyle name="Normal 5 2" xfId="271"/>
    <cellStyle name="Normal 5 3" xfId="272"/>
    <cellStyle name="Normal 6" xfId="273"/>
    <cellStyle name="Normal 6 2" xfId="274"/>
    <cellStyle name="Normal 6 3" xfId="275"/>
    <cellStyle name="Normal 7" xfId="276"/>
    <cellStyle name="Normal 7 2" xfId="277"/>
    <cellStyle name="Normal 8" xfId="278"/>
    <cellStyle name="Normal 8 2" xfId="279"/>
    <cellStyle name="Normal 9" xfId="280"/>
    <cellStyle name="Normal 9 2" xfId="281"/>
    <cellStyle name="Normal 9 3" xfId="282"/>
    <cellStyle name="Normal U" xfId="283"/>
    <cellStyle name="Normal_AMT_BCP_TFS_Q151_Final-120508" xfId="284"/>
    <cellStyle name="Normal_Draft PTTCHTx 2" xfId="285"/>
    <cellStyle name="Normal_Draft PTTCHTx 2_PL" xfId="286"/>
    <cellStyle name="Note 2" xfId="287"/>
    <cellStyle name="Note 2 2" xfId="288"/>
    <cellStyle name="Note 2 2 2" xfId="289"/>
    <cellStyle name="Note 2 3" xfId="290"/>
    <cellStyle name="Note 3" xfId="291"/>
    <cellStyle name="Note 3 2" xfId="292"/>
    <cellStyle name="Note 3 2 2" xfId="293"/>
    <cellStyle name="Note 3 3" xfId="294"/>
    <cellStyle name="Note 4" xfId="295"/>
    <cellStyle name="Note 4 2" xfId="296"/>
    <cellStyle name="Note 4 2 2" xfId="297"/>
    <cellStyle name="Note 4 3" xfId="298"/>
    <cellStyle name="Note 5" xfId="299"/>
    <cellStyle name="Note 5 2" xfId="300"/>
    <cellStyle name="Note 5 2 2" xfId="301"/>
    <cellStyle name="Note 5 3" xfId="302"/>
    <cellStyle name="Note 6" xfId="303"/>
    <cellStyle name="Note 6 2" xfId="304"/>
    <cellStyle name="Note heading" xfId="305"/>
    <cellStyle name="nplode" xfId="306"/>
    <cellStyle name="Output Amounts" xfId="307"/>
    <cellStyle name="OUTPUT COLUMN HEADINGS" xfId="308"/>
    <cellStyle name="OUTPUT LINE ITEMS" xfId="309"/>
    <cellStyle name="OUTPUT REPORT HEADING" xfId="310"/>
    <cellStyle name="OUTPUT REPORT TITLE" xfId="311"/>
    <cellStyle name="Percent [0] U" xfId="312"/>
    <cellStyle name="Percent [2]" xfId="313"/>
    <cellStyle name="Percent [2] U" xfId="314"/>
    <cellStyle name="Percent [2]_0412 TPS 2006 Budget" xfId="315"/>
    <cellStyle name="Percent 10" xfId="316"/>
    <cellStyle name="Percent 11" xfId="317"/>
    <cellStyle name="Percent 12" xfId="318"/>
    <cellStyle name="Percent 13" xfId="319"/>
    <cellStyle name="Percent 14" xfId="320"/>
    <cellStyle name="Percent 15" xfId="321"/>
    <cellStyle name="Percent 16" xfId="322"/>
    <cellStyle name="Percent 17" xfId="323"/>
    <cellStyle name="Percent 18" xfId="324"/>
    <cellStyle name="Percent 19" xfId="325"/>
    <cellStyle name="Percent 2" xfId="326"/>
    <cellStyle name="Percent 2 2" xfId="327"/>
    <cellStyle name="Percent 2 3" xfId="328"/>
    <cellStyle name="Percent 2 4" xfId="329"/>
    <cellStyle name="Percent 2 5" xfId="330"/>
    <cellStyle name="Percent 2 6" xfId="331"/>
    <cellStyle name="Percent 2 7" xfId="332"/>
    <cellStyle name="Percent 20" xfId="333"/>
    <cellStyle name="Percent 21" xfId="334"/>
    <cellStyle name="Percent 22" xfId="335"/>
    <cellStyle name="Percent 23" xfId="336"/>
    <cellStyle name="Percent 24" xfId="337"/>
    <cellStyle name="Percent 25" xfId="338"/>
    <cellStyle name="Percent 26" xfId="339"/>
    <cellStyle name="Percent 27" xfId="340"/>
    <cellStyle name="Percent 28" xfId="341"/>
    <cellStyle name="Percent 29" xfId="342"/>
    <cellStyle name="Percent 3" xfId="343"/>
    <cellStyle name="Percent 3 2" xfId="344"/>
    <cellStyle name="Percent 30" xfId="345"/>
    <cellStyle name="Percent 31" xfId="346"/>
    <cellStyle name="Percent 37" xfId="347"/>
    <cellStyle name="Percent 38" xfId="348"/>
    <cellStyle name="Percent 4" xfId="349"/>
    <cellStyle name="Percent 5" xfId="350"/>
    <cellStyle name="Percent 6" xfId="351"/>
    <cellStyle name="Percent 7" xfId="352"/>
    <cellStyle name="Percent 8" xfId="353"/>
    <cellStyle name="Percent 9" xfId="354"/>
    <cellStyle name="PSChar" xfId="355"/>
    <cellStyle name="PSDate" xfId="356"/>
    <cellStyle name="PSDec" xfId="357"/>
    <cellStyle name="PSHeading" xfId="358"/>
    <cellStyle name="PSInt" xfId="359"/>
    <cellStyle name="PSSpacer" xfId="360"/>
    <cellStyle name="RangeNames" xfId="361"/>
    <cellStyle name="Ratio" xfId="362"/>
    <cellStyle name="ratio - Style2" xfId="363"/>
    <cellStyle name="Reset range style to defaults" xfId="364"/>
    <cellStyle name="Rothschild Normal" xfId="365"/>
    <cellStyle name="RowSummary" xfId="366"/>
    <cellStyle name="SAPBEXaggData" xfId="367"/>
    <cellStyle name="SAPBEXaggDataEmph" xfId="368"/>
    <cellStyle name="SAPBEXaggItem" xfId="369"/>
    <cellStyle name="SAPBEXaggItemX" xfId="370"/>
    <cellStyle name="SAPBEXchaText" xfId="371"/>
    <cellStyle name="SAPBEXexcBad7" xfId="372"/>
    <cellStyle name="SAPBEXexcBad8" xfId="373"/>
    <cellStyle name="SAPBEXexcBad9" xfId="374"/>
    <cellStyle name="SAPBEXexcCritical4" xfId="375"/>
    <cellStyle name="SAPBEXexcCritical5" xfId="376"/>
    <cellStyle name="SAPBEXexcCritical6" xfId="377"/>
    <cellStyle name="SAPBEXexcGood1" xfId="378"/>
    <cellStyle name="SAPBEXexcGood2" xfId="379"/>
    <cellStyle name="SAPBEXexcGood3" xfId="380"/>
    <cellStyle name="SAPBEXfilterDrill" xfId="381"/>
    <cellStyle name="SAPBEXfilterItem" xfId="382"/>
    <cellStyle name="SAPBEXfilterText" xfId="383"/>
    <cellStyle name="SAPBEXformats" xfId="384"/>
    <cellStyle name="SAPBEXheaderItem" xfId="385"/>
    <cellStyle name="SAPBEXheaderText" xfId="386"/>
    <cellStyle name="SAPBEXHLevel0" xfId="387"/>
    <cellStyle name="SAPBEXHLevel0X" xfId="388"/>
    <cellStyle name="SAPBEXHLevel1" xfId="389"/>
    <cellStyle name="SAPBEXHLevel1X" xfId="390"/>
    <cellStyle name="SAPBEXHLevel2" xfId="391"/>
    <cellStyle name="SAPBEXHLevel2X" xfId="392"/>
    <cellStyle name="SAPBEXHLevel3" xfId="393"/>
    <cellStyle name="SAPBEXHLevel3X" xfId="394"/>
    <cellStyle name="SAPBEXresData" xfId="395"/>
    <cellStyle name="SAPBEXresDataEmph" xfId="396"/>
    <cellStyle name="SAPBEXresItem" xfId="397"/>
    <cellStyle name="SAPBEXresItemX" xfId="398"/>
    <cellStyle name="SAPBEXstdData" xfId="399"/>
    <cellStyle name="SAPBEXstdDataEmph" xfId="400"/>
    <cellStyle name="SAPBEXstdItem" xfId="401"/>
    <cellStyle name="SAPBEXstdItemX" xfId="402"/>
    <cellStyle name="SAPBEXtitle" xfId="403"/>
    <cellStyle name="SAPBEXundefined" xfId="404"/>
    <cellStyle name="Sensitivity" xfId="405"/>
    <cellStyle name="SheetHeader1" xfId="406"/>
    <cellStyle name="SheetHeader2" xfId="407"/>
    <cellStyle name="Short Date" xfId="408"/>
    <cellStyle name="Style 1" xfId="409"/>
    <cellStyle name="style1" xfId="410"/>
    <cellStyle name="Style2" xfId="411"/>
    <cellStyle name="Style3" xfId="412"/>
    <cellStyle name="Subheading" xfId="413"/>
    <cellStyle name="SubheadingBold" xfId="414"/>
    <cellStyle name="Table Heading" xfId="415"/>
    <cellStyle name="Table_Heading2" xfId="416"/>
    <cellStyle name="TBC" xfId="417"/>
    <cellStyle name="Times New Roman" xfId="418"/>
    <cellStyle name="Total 1" xfId="419"/>
    <cellStyle name="Total 2" xfId="420"/>
    <cellStyle name="Total 3" xfId="421"/>
    <cellStyle name="Total 4" xfId="422"/>
    <cellStyle name="Transfer out" xfId="423"/>
    <cellStyle name="Tusental (0)_pldt" xfId="424"/>
    <cellStyle name="Tusental_pldt" xfId="425"/>
    <cellStyle name="Unit" xfId="426"/>
    <cellStyle name="Unprotected" xfId="427"/>
    <cellStyle name="User_Defined_A" xfId="428"/>
    <cellStyle name="Valuta (0)_pldt" xfId="429"/>
    <cellStyle name="Valuta_pldt" xfId="430"/>
    <cellStyle name="Warning" xfId="431"/>
    <cellStyle name="การคำนวณ" xfId="444"/>
    <cellStyle name="ข้อความเตือน" xfId="445"/>
    <cellStyle name="ข้อความอธิบาย" xfId="446"/>
    <cellStyle name="เครื่องหมายจุลภาค [0]_Book2" xfId="432"/>
    <cellStyle name="เครื่องหมายจุลภาค 2" xfId="433"/>
    <cellStyle name="เครื่องหมายจุลภาค 3" xfId="434"/>
    <cellStyle name="เครื่องหมายจุลภาค 4" xfId="435"/>
    <cellStyle name="เครื่องหมายจุลภาค_Book2" xfId="436"/>
    <cellStyle name="เครื่องหมายสกุลเงิน [0]_Book2" xfId="437"/>
    <cellStyle name="เครื่องหมายสกุลเงิน_Book2" xfId="438"/>
    <cellStyle name="ชื่อเรื่อง" xfId="447"/>
    <cellStyle name="เชื่อมโยงหลายมิติ_ไม่ขาว ไม่สวย ไม่หมวย แต่เซ็กซ์" xfId="439"/>
    <cellStyle name="เซลล์ตรวจสอบ" xfId="440"/>
    <cellStyle name="เซลล์ที่มีการเชื่อมโยง" xfId="441"/>
    <cellStyle name="ดี" xfId="448"/>
    <cellStyle name="ตามการเชื่อมโยงหลายมิติ_ไม่ขาว ไม่สวย ไม่หมวย แต่เซ็กซ์" xfId="449"/>
    <cellStyle name="ปกติ 2" xfId="450"/>
    <cellStyle name="ปกติ 3" xfId="451"/>
    <cellStyle name="ปกติ_088dc_eci" xfId="452"/>
    <cellStyle name="ป้อนค่า" xfId="453"/>
    <cellStyle name="ปานกลาง" xfId="454"/>
    <cellStyle name="ผลรวม" xfId="455"/>
    <cellStyle name="แย่" xfId="442"/>
    <cellStyle name="วฅมุ_ฑธนฬย๗ภฬ" xfId="456"/>
    <cellStyle name="ส่วนที่ถูกเน้น1" xfId="457"/>
    <cellStyle name="ส่วนที่ถูกเน้น2" xfId="458"/>
    <cellStyle name="ส่วนที่ถูกเน้น3" xfId="459"/>
    <cellStyle name="ส่วนที่ถูกเน้น4" xfId="460"/>
    <cellStyle name="ส่วนที่ถูกเน้น5" xfId="461"/>
    <cellStyle name="ส่วนที่ถูกเน้น6" xfId="462"/>
    <cellStyle name="แสดงผล" xfId="443"/>
    <cellStyle name="หมายเหตุ" xfId="463"/>
    <cellStyle name="หัวเรื่อง 1" xfId="464"/>
    <cellStyle name="หัวเรื่อง 2" xfId="465"/>
    <cellStyle name="หัวเรื่อง 3" xfId="466"/>
    <cellStyle name="หัวเรื่อง 4" xfId="467"/>
    <cellStyle name="標準_2006 Eng" xfId="468"/>
  </cellStyles>
  <dxfs count="0"/>
  <tableStyles count="0" defaultTableStyle="TableStyleMedium9" defaultPivotStyle="PivotStyleLight16"/>
  <colors>
    <mruColors>
      <color rgb="FFFFFFCC"/>
      <color rgb="FF00FFFF"/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5.xml"/><Relationship Id="rId18" Type="http://schemas.openxmlformats.org/officeDocument/2006/relationships/externalLink" Target="externalLinks/externalLink10.xml"/><Relationship Id="rId26" Type="http://schemas.openxmlformats.org/officeDocument/2006/relationships/externalLink" Target="externalLinks/externalLink18.xml"/><Relationship Id="rId39" Type="http://schemas.openxmlformats.org/officeDocument/2006/relationships/externalLink" Target="externalLinks/externalLink31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3.xml"/><Relationship Id="rId34" Type="http://schemas.openxmlformats.org/officeDocument/2006/relationships/externalLink" Target="externalLinks/externalLink26.xml"/><Relationship Id="rId42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4.xml"/><Relationship Id="rId17" Type="http://schemas.openxmlformats.org/officeDocument/2006/relationships/externalLink" Target="externalLinks/externalLink9.xml"/><Relationship Id="rId25" Type="http://schemas.openxmlformats.org/officeDocument/2006/relationships/externalLink" Target="externalLinks/externalLink17.xml"/><Relationship Id="rId33" Type="http://schemas.openxmlformats.org/officeDocument/2006/relationships/externalLink" Target="externalLinks/externalLink25.xml"/><Relationship Id="rId38" Type="http://schemas.openxmlformats.org/officeDocument/2006/relationships/externalLink" Target="externalLinks/externalLink30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8.xml"/><Relationship Id="rId20" Type="http://schemas.openxmlformats.org/officeDocument/2006/relationships/externalLink" Target="externalLinks/externalLink12.xml"/><Relationship Id="rId29" Type="http://schemas.openxmlformats.org/officeDocument/2006/relationships/externalLink" Target="externalLinks/externalLink21.xml"/><Relationship Id="rId41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3.xml"/><Relationship Id="rId24" Type="http://schemas.openxmlformats.org/officeDocument/2006/relationships/externalLink" Target="externalLinks/externalLink16.xml"/><Relationship Id="rId32" Type="http://schemas.openxmlformats.org/officeDocument/2006/relationships/externalLink" Target="externalLinks/externalLink24.xml"/><Relationship Id="rId37" Type="http://schemas.openxmlformats.org/officeDocument/2006/relationships/externalLink" Target="externalLinks/externalLink29.xml"/><Relationship Id="rId40" Type="http://schemas.openxmlformats.org/officeDocument/2006/relationships/externalLink" Target="externalLinks/externalLink32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7.xml"/><Relationship Id="rId23" Type="http://schemas.openxmlformats.org/officeDocument/2006/relationships/externalLink" Target="externalLinks/externalLink15.xml"/><Relationship Id="rId28" Type="http://schemas.openxmlformats.org/officeDocument/2006/relationships/externalLink" Target="externalLinks/externalLink20.xml"/><Relationship Id="rId36" Type="http://schemas.openxmlformats.org/officeDocument/2006/relationships/externalLink" Target="externalLinks/externalLink28.xml"/><Relationship Id="rId10" Type="http://schemas.openxmlformats.org/officeDocument/2006/relationships/externalLink" Target="externalLinks/externalLink2.xml"/><Relationship Id="rId19" Type="http://schemas.openxmlformats.org/officeDocument/2006/relationships/externalLink" Target="externalLinks/externalLink11.xml"/><Relationship Id="rId31" Type="http://schemas.openxmlformats.org/officeDocument/2006/relationships/externalLink" Target="externalLinks/externalLink23.xml"/><Relationship Id="rId44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externalLink" Target="externalLinks/externalLink6.xml"/><Relationship Id="rId22" Type="http://schemas.openxmlformats.org/officeDocument/2006/relationships/externalLink" Target="externalLinks/externalLink14.xml"/><Relationship Id="rId27" Type="http://schemas.openxmlformats.org/officeDocument/2006/relationships/externalLink" Target="externalLinks/externalLink19.xml"/><Relationship Id="rId30" Type="http://schemas.openxmlformats.org/officeDocument/2006/relationships/externalLink" Target="externalLinks/externalLink22.xml"/><Relationship Id="rId35" Type="http://schemas.openxmlformats.org/officeDocument/2006/relationships/externalLink" Target="externalLinks/externalLink27.xml"/><Relationship Id="rId43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GAP\AUDIT%20MATTERS\Audit%203_2007\Reconsol\Admin\Pres%20Info%20Pack%20Reconsol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cflons0002\Teams\Strategic%20Plan\Financials\QNEC%20Model%20ver%20Strategic%20Plan%20v%202001.1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qldbri03\Energy\MgtReporting\2006\Current\06FinsumServ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Clients\RATCH\Valuation\Doer\Valuation%2010_CRESCO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Users\ChutipaK\Desktop\&#3607;&#3604;\easy\easy%20template\combine%20&amp;%20assumption.xlsx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Clients\SCIB\Data\0%20Doer\workdone%20-%20SCI%20Asset'09%20(revised)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Users\ChutipaK\Desktop\Valuation%20Check10%20TIG%20P'air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Budgets\2002\Budget\ShdOp\02BUDF-2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qldbri03\Energy\MgtReporting\2004\Current\Petra\Finsum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Documents%20and%20Settings\RAHILAS\Desktop\Work%20matters\CRF%20updates\31%20March%202010\Segmental-Geographical%20(2).xlsx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Users\ChutipaK\Desktop\valuation%20DNS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qldbri03\Energy\DOCUME~1\nielsenj\LOCALS~1\Temp\CPS.2003.04BK%20play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Clients\SC%20Asset\Data\9%20Doer\Workdone-SC%20Asset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cflons0002\Teams\Reports%202003-2004\P01\Reports\p&amp;l%20DATA%202003%2007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Users\sngimhoung\Desktop\KPMG\JOB_RATCH\A.%20Consolidate%20working%20paper\Consol_0112\RACL%20PACK_0112%20v1.xlsx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Account\&#3591;&#3610;&#3585;&#3634;&#3619;&#3648;&#3591;&#3636;&#3609;RH\&#3591;&#3610;&#3652;&#3605;&#3619;&#3617;&#3634;&#3626;RH\2012\Q2\KPMG\Draft\RH%20-%20Detail%20for%20note\RHIC\Ratch_Group_Reporting_Template_Dec_2011_v10_(3nd_Run)_Note%20from%20Rose.xlsx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Clients\RATCH\Valuation\Doer\Valuation%2010_CRESCO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Affiliate\RAC(Ratch%20Australia)\RAC%202012\RAC%20Mar%202012\5.%20RAC-Group_Reporting_pack_Mar_2012_revise%20note.xlsx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Documents%20and%20Settings\SYAIYAS\Local%20Settings\Temporary%20Internet%20Files\Content.Outlook\KPNWOQ5R\President%20Info%20Pack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qldbri03\Energy\Documents%20and%20Settings\huir\Local%20Settings\Temporary%20Internet%20Files\OLK27\Board%20Report%20Dec%2003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qldbri03\Energy\DOCUME~1\huir\LOCALS~1\Temp\xSAPtemp8045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tserc3\Finance%20EOP\30%20June%202000\P05%20Nov%2099\Reports\Gas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DOCUME~1\HAZAWAH\LOCALS~1\Temp\FRS\08-Solution%20Development\01-Revised%20Consol%20Pack\Final\Consol%20Forms%20Workings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cflons0002\Teams\Documents%20and%20Settings\ashley.hein\Local%20Settings\Temporary%20Internet%20Files\OLK31\Energex%20Gas%20model%20MKII%20060703v01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Business%20Plan\Retail%20Financials\Budget%20Templates\Budget%20Template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Users\KANOKW~1\AppData\Local\Temp\notes327EC1\Copy%20of%20Valuation%2010_RATCH%20RGCO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Shared\Finance%20and%20Admin\TPS%20II\TPS%20II%20Accounting%20Model\Final%20Townsville%20II%20Accounting%20Model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Documents%20and%20Settings\roseti\Local%20Settings\Temporary%20Internet%20Files\Content.IE5\AVYTW70V\KPMG\JOB_RATCH\Petronas%20CONSOL%20PACK%2031%20March%202011%20FINAL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Users\sngimhoung\Desktop\KPMG\JOB_RATCH\F1-200%20Consolidate%20working%20paper\F1-200%20Ratch_Consolidation%20of%20RAC%2031Jul11_15081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DOCUME~1\HAZAWAH\LOCALS~1\Temp\FRS\08-Solution%20Development\01-Revised%20Consol%20Pack\Final\Consol%20Forms%20Workings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cflons0002\Teams\Documents%20and%20Settings\ashley.hein\Desktop\Hedge%20figure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F&amp;A\Treasury\Cash%20Flow%20Forecasts\2011\04%202011%20Oct\Documents%20and%20Settings\wenkartd\Local%20Settings\Temporary%20Internet%20Files\OLK8D\2001Year_Master_Schedules%20ARBTS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DEX-PRES INFO"/>
      <sheetName val="PR1"/>
      <sheetName val="PR2"/>
      <sheetName val="PR3"/>
      <sheetName val="PR4"/>
      <sheetName val="PR5"/>
      <sheetName val="PR6"/>
      <sheetName val="PR7"/>
      <sheetName val="PR8"/>
      <sheetName val="PR9"/>
      <sheetName val="#REF"/>
      <sheetName val="LC Checklist"/>
      <sheetName val="COVER"/>
      <sheetName val="INDEX-BALANCE_SHEET"/>
      <sheetName val="1 - BS"/>
      <sheetName val="2.1"/>
      <sheetName val="2.2"/>
      <sheetName val="2.3"/>
      <sheetName val="2.4"/>
      <sheetName val="2.5"/>
      <sheetName val="2.6"/>
      <sheetName val="3.1"/>
      <sheetName val="3.2"/>
      <sheetName val="3.3"/>
      <sheetName val="4.1"/>
      <sheetName val="4.2"/>
      <sheetName val="4.3"/>
      <sheetName val="4.4"/>
      <sheetName val="4.5"/>
      <sheetName val="4.6"/>
      <sheetName val="5"/>
      <sheetName val="5.1"/>
      <sheetName val="5.1.1"/>
      <sheetName val="5.1.2"/>
      <sheetName val="5.2"/>
      <sheetName val="6"/>
      <sheetName val="6.1"/>
      <sheetName val="6.1.1"/>
      <sheetName val="6.1.2"/>
      <sheetName val="6.2"/>
      <sheetName val="6.3"/>
      <sheetName val="6.4"/>
      <sheetName val="6.5"/>
      <sheetName val="6.5.1"/>
      <sheetName val="6.5.2"/>
      <sheetName val="6.5.3"/>
      <sheetName val="6.5.4"/>
      <sheetName val="7"/>
      <sheetName val="7.1.1"/>
      <sheetName val="7.1.2"/>
      <sheetName val="7.1.3"/>
      <sheetName val="7.2.1"/>
      <sheetName val="7.2.2"/>
      <sheetName val="7.2.3"/>
      <sheetName val="7.3"/>
      <sheetName val="8"/>
      <sheetName val="9"/>
      <sheetName val="10"/>
      <sheetName val="10.1"/>
      <sheetName val="11"/>
      <sheetName val="12"/>
      <sheetName val="12.1"/>
      <sheetName val="13"/>
      <sheetName val="13.1"/>
      <sheetName val="13.2"/>
      <sheetName val="13.3"/>
      <sheetName val="13.4"/>
      <sheetName val="14"/>
      <sheetName val="15"/>
      <sheetName val="16"/>
      <sheetName val="17"/>
      <sheetName val="17.1"/>
      <sheetName val="17.1.1"/>
      <sheetName val="17.1.2"/>
      <sheetName val="17.1.3"/>
      <sheetName val="17.2 "/>
      <sheetName val="17.2.1"/>
      <sheetName val="17.2.2"/>
      <sheetName val="17.2.3"/>
      <sheetName val="17.3"/>
      <sheetName val="17.3.1"/>
      <sheetName val="17.4"/>
      <sheetName val="17.4.1"/>
      <sheetName val="17.5"/>
      <sheetName val="17.5.1"/>
      <sheetName val="17.6"/>
      <sheetName val="18"/>
      <sheetName val="18.1"/>
      <sheetName val="18.2"/>
      <sheetName val="19"/>
      <sheetName val="19.1"/>
      <sheetName val="19.2"/>
      <sheetName val="INDEX-INCOME_STATEMENT"/>
      <sheetName val="20 - IS"/>
      <sheetName val="21"/>
      <sheetName val="21.1"/>
      <sheetName val="22"/>
      <sheetName val="23"/>
      <sheetName val="23.1"/>
      <sheetName val="24"/>
      <sheetName val="24.1"/>
      <sheetName val="25"/>
      <sheetName val="26"/>
      <sheetName val="26.1"/>
      <sheetName val="26.2"/>
      <sheetName val="27"/>
      <sheetName val="28"/>
      <sheetName val="28.1"/>
      <sheetName val="29"/>
      <sheetName val="29.1"/>
      <sheetName val="30"/>
      <sheetName val="30.1"/>
      <sheetName val="30.2"/>
      <sheetName val="31"/>
      <sheetName val="31.1"/>
      <sheetName val="31.2"/>
      <sheetName val="32"/>
      <sheetName val="32.1"/>
      <sheetName val="PR8(a)"/>
      <sheetName val="PR8(b)"/>
      <sheetName val="PR8(c)"/>
      <sheetName val="PR8(d)"/>
      <sheetName val="PR8(e)"/>
      <sheetName val="PR8(f)"/>
      <sheetName val="PR10"/>
      <sheetName val="PR11"/>
      <sheetName val="Index"/>
      <sheetName val="A"/>
      <sheetName val="A1"/>
      <sheetName val="A2"/>
      <sheetName val="B1"/>
      <sheetName val="B1-1"/>
      <sheetName val="C1"/>
      <sheetName val="C2"/>
      <sheetName val="D1"/>
      <sheetName val="D2"/>
      <sheetName val="E1"/>
      <sheetName val="E2"/>
      <sheetName val="F1"/>
      <sheetName val="F2"/>
      <sheetName val="F3"/>
      <sheetName val="F4"/>
      <sheetName val="G1"/>
      <sheetName val="G1-1"/>
      <sheetName val="G2"/>
      <sheetName val="G3"/>
      <sheetName val="G4"/>
      <sheetName val="2.7"/>
      <sheetName val="2.8"/>
      <sheetName val="2.9"/>
      <sheetName val="7.1.4"/>
      <sheetName val="7.2.4"/>
      <sheetName val="9.1"/>
      <sheetName val="16.1"/>
      <sheetName val="16.2"/>
      <sheetName val="16.3"/>
      <sheetName val="16.4"/>
      <sheetName val="16.5"/>
      <sheetName val="23.1 "/>
      <sheetName val="25.1"/>
      <sheetName val="21.2"/>
      <sheetName val="Revenue Segment"/>
      <sheetName val="Non Current Assets Segment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2">
          <cell r="B2" t="str">
            <v xml:space="preserve">COMPANY  </v>
          </cell>
          <cell r="C2" t="str">
            <v>:</v>
          </cell>
          <cell r="D2" t="str">
            <v>PETRONAS</v>
          </cell>
        </row>
        <row r="3">
          <cell r="B3" t="str">
            <v xml:space="preserve">PERIOD        </v>
          </cell>
          <cell r="C3" t="str">
            <v>:</v>
          </cell>
          <cell r="D3" t="str">
            <v>31 MARCH 2006</v>
          </cell>
        </row>
        <row r="4">
          <cell r="B4" t="str">
            <v xml:space="preserve">TITLE     </v>
          </cell>
          <cell r="C4" t="str">
            <v>:</v>
          </cell>
          <cell r="D4" t="str">
            <v>REVENUE CONTRIBUTION FROM TERENGGANU REFINERY</v>
          </cell>
        </row>
        <row r="5">
          <cell r="B5" t="str">
            <v>CURRENCY</v>
          </cell>
          <cell r="C5" t="str">
            <v>:</v>
          </cell>
          <cell r="D5" t="str">
            <v>MYR</v>
          </cell>
        </row>
        <row r="8">
          <cell r="B8" t="str">
            <v>LINE</v>
          </cell>
          <cell r="D8" t="str">
            <v>Product breakdown</v>
          </cell>
          <cell r="E8" t="str">
            <v>Qty Produced</v>
          </cell>
          <cell r="F8" t="str">
            <v>Qty Sold</v>
          </cell>
        </row>
        <row r="9">
          <cell r="B9" t="str">
            <v>REF</v>
          </cell>
          <cell r="E9" t="str">
            <v>Bbls '000</v>
          </cell>
          <cell r="F9" t="str">
            <v>Bbls '000</v>
          </cell>
          <cell r="G9" t="str">
            <v>RM '000</v>
          </cell>
        </row>
        <row r="11">
          <cell r="B11">
            <v>1</v>
          </cell>
          <cell r="D11" t="str">
            <v>LPG</v>
          </cell>
        </row>
        <row r="12">
          <cell r="B12">
            <v>2</v>
          </cell>
        </row>
        <row r="13">
          <cell r="B13">
            <v>3</v>
          </cell>
          <cell r="D13" t="str">
            <v>Naphtha</v>
          </cell>
        </row>
        <row r="14">
          <cell r="B14">
            <v>4</v>
          </cell>
        </row>
        <row r="15">
          <cell r="B15">
            <v>5</v>
          </cell>
          <cell r="D15" t="str">
            <v>DPK</v>
          </cell>
        </row>
        <row r="16">
          <cell r="B16">
            <v>6</v>
          </cell>
        </row>
        <row r="17">
          <cell r="B17">
            <v>7</v>
          </cell>
          <cell r="D17" t="str">
            <v>Gasoil</v>
          </cell>
        </row>
        <row r="18">
          <cell r="B18">
            <v>8</v>
          </cell>
        </row>
        <row r="19">
          <cell r="B19">
            <v>9</v>
          </cell>
          <cell r="D19" t="str">
            <v>HSFO *</v>
          </cell>
        </row>
        <row r="20">
          <cell r="B20">
            <v>10</v>
          </cell>
        </row>
        <row r="21">
          <cell r="B21">
            <v>11</v>
          </cell>
          <cell r="D21" t="str">
            <v>LSWR/LSFO</v>
          </cell>
        </row>
        <row r="22">
          <cell r="B22">
            <v>12</v>
          </cell>
        </row>
        <row r="23">
          <cell r="B23">
            <v>13</v>
          </cell>
          <cell r="D23" t="str">
            <v>Primas (U.L.Mogas)</v>
          </cell>
        </row>
        <row r="24">
          <cell r="B24">
            <v>14</v>
          </cell>
        </row>
        <row r="25">
          <cell r="B25">
            <v>15</v>
          </cell>
          <cell r="D25" t="str">
            <v>Prima 92</v>
          </cell>
        </row>
        <row r="26">
          <cell r="B26">
            <v>16</v>
          </cell>
        </row>
        <row r="27">
          <cell r="B27">
            <v>17</v>
          </cell>
          <cell r="D27" t="str">
            <v>Reformate</v>
          </cell>
        </row>
        <row r="28">
          <cell r="B28">
            <v>18</v>
          </cell>
        </row>
        <row r="29">
          <cell r="B29">
            <v>19</v>
          </cell>
          <cell r="D29" t="str">
            <v>Asphalt</v>
          </cell>
        </row>
        <row r="30">
          <cell r="B30">
            <v>20</v>
          </cell>
        </row>
        <row r="31">
          <cell r="B31">
            <v>21</v>
          </cell>
          <cell r="D31" t="str">
            <v>Coke</v>
          </cell>
        </row>
        <row r="32">
          <cell r="B32">
            <v>22</v>
          </cell>
        </row>
        <row r="33">
          <cell r="B33">
            <v>23</v>
          </cell>
          <cell r="D33" t="str">
            <v>Sulphur</v>
          </cell>
        </row>
        <row r="34">
          <cell r="B34">
            <v>24</v>
          </cell>
        </row>
        <row r="35">
          <cell r="B35">
            <v>25</v>
          </cell>
          <cell r="D35" t="str">
            <v>VGO</v>
          </cell>
        </row>
        <row r="36">
          <cell r="B36">
            <v>26</v>
          </cell>
        </row>
        <row r="37">
          <cell r="B37">
            <v>27</v>
          </cell>
          <cell r="D37" t="str">
            <v>Slop</v>
          </cell>
        </row>
        <row r="38">
          <cell r="B38">
            <v>28</v>
          </cell>
        </row>
        <row r="39">
          <cell r="B39">
            <v>29</v>
          </cell>
          <cell r="D39" t="str">
            <v>Total (Line 1 to 27)</v>
          </cell>
          <cell r="E39">
            <v>0</v>
          </cell>
          <cell r="F39">
            <v>0</v>
          </cell>
          <cell r="G39">
            <v>0</v>
          </cell>
        </row>
        <row r="42">
          <cell r="B42" t="str">
            <v>Note 1</v>
          </cell>
          <cell r="D42" t="str">
            <v>Reconciliation</v>
          </cell>
          <cell r="E42" t="str">
            <v>Bbls '000</v>
          </cell>
        </row>
        <row r="44">
          <cell r="D44" t="str">
            <v>Quantity produced</v>
          </cell>
        </row>
        <row r="46">
          <cell r="D46" t="str">
            <v>Less : Quantity sold</v>
          </cell>
        </row>
        <row r="48">
          <cell r="D48" t="str">
            <v xml:space="preserve">Balance  </v>
          </cell>
        </row>
        <row r="50">
          <cell r="B50" t="str">
            <v>Note</v>
          </cell>
          <cell r="D50" t="str">
            <v>Justification on the balance in Note 1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Wholesale Market Benefits"/>
      <sheetName val="Contents"/>
      <sheetName val="Gas_SWQ_Calcs"/>
      <sheetName val="QNEC (c) and (d)"/>
      <sheetName val="Incremental CTS"/>
      <sheetName val="Financial Statements"/>
      <sheetName val="EBIT Graph_Plan"/>
      <sheetName val="Financial Summary"/>
      <sheetName val="P&amp;L Summary"/>
      <sheetName val="Rec to BC Version"/>
      <sheetName val="Opex"/>
      <sheetName val="Synergies Summary"/>
      <sheetName val="Sensitivity Table"/>
      <sheetName val="Sensitivities"/>
      <sheetName val="CF Summary"/>
      <sheetName val="Valuation"/>
      <sheetName val="Electricity"/>
      <sheetName val="Electricity old"/>
      <sheetName val="Gas Data"/>
      <sheetName val="Gas"/>
      <sheetName val="Generation"/>
      <sheetName val="Gas Synergies"/>
      <sheetName val="Gen Synergies"/>
      <sheetName val="Opex Synergies"/>
      <sheetName val="Ergon"/>
      <sheetName val="Opening BS"/>
      <sheetName val="CF Summary - GEC Sensitivity"/>
      <sheetName val="Sheet2"/>
      <sheetName val="Generation - GEC Sensitivity"/>
      <sheetName val="Cost to Serve"/>
      <sheetName val="Other Scenarios"/>
      <sheetName val="Electricity &amp; Gas Graphs"/>
      <sheetName val="P&amp;L"/>
      <sheetName val="Sheet1 (2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 refreshError="1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 refreshError="1">
        <row r="6">
          <cell r="D6">
            <v>2.5000000000000001E-2</v>
          </cell>
        </row>
      </sheetData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APBEXqueries"/>
      <sheetName val="SAPBEXfilters"/>
      <sheetName val="SUMMARY SHEET $M"/>
      <sheetName val="TAB 1"/>
      <sheetName val="SUMMARY SHEET"/>
      <sheetName val="Calculations"/>
      <sheetName val="Financial Summary - Graphs"/>
      <sheetName val="Table - P&amp;L"/>
      <sheetName val="Table - BS"/>
      <sheetName val="Debtors Ageing"/>
      <sheetName val="SUMMARY SHEET 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scriptions"/>
      <sheetName val="Summary"/>
      <sheetName val="Active"/>
      <sheetName val="Projection"/>
      <sheetName val="NE"/>
      <sheetName val="Table"/>
      <sheetName val="Sheet2"/>
    </sheetNames>
    <sheetDataSet>
      <sheetData sheetId="0" refreshError="1"/>
      <sheetData sheetId="1">
        <row r="8">
          <cell r="E8">
            <v>16</v>
          </cell>
        </row>
        <row r="9">
          <cell r="E9">
            <v>3611400</v>
          </cell>
        </row>
        <row r="14">
          <cell r="E14">
            <v>4.2000000000000003E-2</v>
          </cell>
        </row>
        <row r="15">
          <cell r="E15">
            <v>40543</v>
          </cell>
        </row>
      </sheetData>
      <sheetData sheetId="2">
        <row r="2">
          <cell r="A2" t="str">
            <v>no</v>
          </cell>
        </row>
        <row r="3">
          <cell r="T3">
            <v>1117660.0161285449</v>
          </cell>
          <cell r="U3">
            <v>30176820.435470715</v>
          </cell>
        </row>
      </sheetData>
      <sheetData sheetId="3">
        <row r="3">
          <cell r="J3">
            <v>60</v>
          </cell>
        </row>
      </sheetData>
      <sheetData sheetId="4" refreshError="1"/>
      <sheetData sheetId="5">
        <row r="4">
          <cell r="A4">
            <v>0</v>
          </cell>
          <cell r="B4">
            <v>8.7721</v>
          </cell>
          <cell r="C4">
            <v>8.7873999999999999</v>
          </cell>
          <cell r="D4">
            <v>5.1712499999999997</v>
          </cell>
          <cell r="E4">
            <v>3.5928200000000001</v>
          </cell>
          <cell r="F4">
            <v>4.38375</v>
          </cell>
          <cell r="G4">
            <v>3.2672200000000005</v>
          </cell>
          <cell r="I4">
            <v>0</v>
          </cell>
          <cell r="J4">
            <v>0.08</v>
          </cell>
          <cell r="K4">
            <v>7.0000000000000007E-2</v>
          </cell>
          <cell r="M4">
            <v>0</v>
          </cell>
          <cell r="N4">
            <v>0.05</v>
          </cell>
          <cell r="O4">
            <v>0.05</v>
          </cell>
          <cell r="Q4">
            <v>0</v>
          </cell>
          <cell r="R4">
            <v>0</v>
          </cell>
          <cell r="T4">
            <v>0</v>
          </cell>
          <cell r="U4">
            <v>0</v>
          </cell>
          <cell r="V4">
            <v>0</v>
          </cell>
          <cell r="X4">
            <v>0</v>
          </cell>
          <cell r="Y4">
            <v>0</v>
          </cell>
          <cell r="Z4">
            <v>0</v>
          </cell>
          <cell r="AC4">
            <v>0</v>
          </cell>
        </row>
        <row r="5">
          <cell r="A5">
            <v>1</v>
          </cell>
          <cell r="B5">
            <v>2.1806000000000001</v>
          </cell>
          <cell r="C5">
            <v>2.5863999999999998</v>
          </cell>
          <cell r="D5">
            <v>2.5856249999999998</v>
          </cell>
          <cell r="E5">
            <v>1.7964100000000001</v>
          </cell>
          <cell r="F5">
            <v>2.191875</v>
          </cell>
          <cell r="G5">
            <v>1.6336100000000002</v>
          </cell>
          <cell r="I5">
            <v>30</v>
          </cell>
          <cell r="J5">
            <v>0.08</v>
          </cell>
          <cell r="K5">
            <v>7.0000000000000007E-2</v>
          </cell>
          <cell r="M5">
            <v>30</v>
          </cell>
          <cell r="N5">
            <v>0.03</v>
          </cell>
          <cell r="O5">
            <v>0.03</v>
          </cell>
          <cell r="Q5">
            <v>25</v>
          </cell>
          <cell r="R5">
            <v>0</v>
          </cell>
          <cell r="T5">
            <v>0.33333000000000002</v>
          </cell>
          <cell r="U5">
            <v>1</v>
          </cell>
          <cell r="V5">
            <v>30</v>
          </cell>
          <cell r="X5">
            <v>0.33333000000000002</v>
          </cell>
          <cell r="Y5">
            <v>1</v>
          </cell>
          <cell r="Z5">
            <v>30</v>
          </cell>
          <cell r="AC5">
            <v>5</v>
          </cell>
        </row>
        <row r="6">
          <cell r="A6">
            <v>2</v>
          </cell>
          <cell r="B6">
            <v>1.8833</v>
          </cell>
          <cell r="C6">
            <v>2.3001999999999998</v>
          </cell>
          <cell r="D6">
            <v>1.7588550000000001</v>
          </cell>
          <cell r="E6">
            <v>1.3465100000000001</v>
          </cell>
          <cell r="F6">
            <v>1.6045050000000001</v>
          </cell>
          <cell r="G6">
            <v>1.2523500000000001</v>
          </cell>
          <cell r="I6">
            <v>40</v>
          </cell>
          <cell r="J6">
            <v>0.08</v>
          </cell>
          <cell r="K6">
            <v>7.0000000000000007E-2</v>
          </cell>
          <cell r="M6">
            <v>40</v>
          </cell>
          <cell r="N6">
            <v>0.02</v>
          </cell>
          <cell r="O6">
            <v>0.02</v>
          </cell>
          <cell r="Q6">
            <v>45</v>
          </cell>
          <cell r="R6">
            <v>0</v>
          </cell>
          <cell r="T6">
            <v>1</v>
          </cell>
          <cell r="U6">
            <v>3</v>
          </cell>
          <cell r="V6">
            <v>90</v>
          </cell>
          <cell r="X6">
            <v>1</v>
          </cell>
          <cell r="Y6">
            <v>1</v>
          </cell>
          <cell r="Z6">
            <v>90</v>
          </cell>
          <cell r="AC6">
            <v>6</v>
          </cell>
        </row>
        <row r="7">
          <cell r="A7">
            <v>3</v>
          </cell>
          <cell r="B7">
            <v>1.8089</v>
          </cell>
          <cell r="C7">
            <v>2.2366000000000001</v>
          </cell>
          <cell r="D7">
            <v>1.31271</v>
          </cell>
          <cell r="E7">
            <v>1.0582</v>
          </cell>
          <cell r="F7">
            <v>1.2818400000000001</v>
          </cell>
          <cell r="G7">
            <v>1.03356</v>
          </cell>
          <cell r="I7">
            <v>55</v>
          </cell>
          <cell r="J7">
            <v>0.08</v>
          </cell>
          <cell r="K7">
            <v>7.0000000000000007E-2</v>
          </cell>
          <cell r="M7">
            <v>55</v>
          </cell>
          <cell r="N7">
            <v>0</v>
          </cell>
          <cell r="O7">
            <v>0</v>
          </cell>
          <cell r="Q7">
            <v>60</v>
          </cell>
          <cell r="R7">
            <v>0</v>
          </cell>
          <cell r="T7">
            <v>3</v>
          </cell>
          <cell r="U7">
            <v>6</v>
          </cell>
          <cell r="V7">
            <v>180</v>
          </cell>
          <cell r="X7">
            <v>3</v>
          </cell>
          <cell r="Y7">
            <v>1</v>
          </cell>
          <cell r="Z7">
            <v>180</v>
          </cell>
          <cell r="AC7">
            <v>10</v>
          </cell>
        </row>
        <row r="8">
          <cell r="A8">
            <v>4</v>
          </cell>
          <cell r="B8">
            <v>1.7345999999999999</v>
          </cell>
          <cell r="C8">
            <v>2.1623999999999999</v>
          </cell>
          <cell r="D8">
            <v>1.0397099999999999</v>
          </cell>
          <cell r="E8">
            <v>0.86064000000000007</v>
          </cell>
          <cell r="F8">
            <v>1.0888499999999999</v>
          </cell>
          <cell r="G8">
            <v>0.89397000000000004</v>
          </cell>
          <cell r="T8">
            <v>6</v>
          </cell>
          <cell r="U8">
            <v>8</v>
          </cell>
          <cell r="V8">
            <v>240</v>
          </cell>
          <cell r="X8">
            <v>6</v>
          </cell>
          <cell r="Y8">
            <v>1</v>
          </cell>
          <cell r="Z8">
            <v>240</v>
          </cell>
          <cell r="AC8">
            <v>11</v>
          </cell>
        </row>
        <row r="9">
          <cell r="A9">
            <v>5</v>
          </cell>
          <cell r="B9">
            <v>1.6727000000000001</v>
          </cell>
          <cell r="C9">
            <v>2.1093999999999999</v>
          </cell>
          <cell r="D9">
            <v>0.85953000000000002</v>
          </cell>
          <cell r="E9">
            <v>0.71884999999999999</v>
          </cell>
          <cell r="F9">
            <v>0.96872999999999998</v>
          </cell>
          <cell r="G9">
            <v>0.79937000000000002</v>
          </cell>
          <cell r="T9">
            <v>10</v>
          </cell>
          <cell r="U9">
            <v>10</v>
          </cell>
          <cell r="V9">
            <v>300</v>
          </cell>
          <cell r="X9">
            <v>10</v>
          </cell>
          <cell r="Y9">
            <v>1</v>
          </cell>
          <cell r="Z9">
            <v>300</v>
          </cell>
          <cell r="AC9">
            <v>15</v>
          </cell>
        </row>
        <row r="10">
          <cell r="A10">
            <v>6</v>
          </cell>
          <cell r="B10">
            <v>1.6107</v>
          </cell>
          <cell r="C10">
            <v>2.0457999999999998</v>
          </cell>
          <cell r="D10">
            <v>0.73542000000000007</v>
          </cell>
          <cell r="E10">
            <v>0.61391000000000007</v>
          </cell>
          <cell r="F10">
            <v>0.89449500000000004</v>
          </cell>
          <cell r="G10">
            <v>0.73326000000000002</v>
          </cell>
          <cell r="X10">
            <v>11</v>
          </cell>
          <cell r="Y10">
            <v>2</v>
          </cell>
          <cell r="AC10">
            <v>16</v>
          </cell>
        </row>
        <row r="11">
          <cell r="A11">
            <v>7</v>
          </cell>
          <cell r="B11">
            <v>1.5610999999999999</v>
          </cell>
          <cell r="C11">
            <v>2.0034000000000001</v>
          </cell>
          <cell r="D11">
            <v>0.65005500000000005</v>
          </cell>
          <cell r="E11">
            <v>0.53559000000000001</v>
          </cell>
          <cell r="F11">
            <v>0.85480500000000004</v>
          </cell>
          <cell r="G11">
            <v>0.68673000000000006</v>
          </cell>
          <cell r="X11">
            <v>12</v>
          </cell>
          <cell r="Y11">
            <v>3</v>
          </cell>
          <cell r="AC11">
            <v>20</v>
          </cell>
        </row>
        <row r="12">
          <cell r="A12">
            <v>8</v>
          </cell>
          <cell r="B12">
            <v>1.524</v>
          </cell>
          <cell r="C12">
            <v>1.9610000000000001</v>
          </cell>
          <cell r="D12">
            <v>0.59744999999999993</v>
          </cell>
          <cell r="E12">
            <v>0.47861000000000004</v>
          </cell>
          <cell r="F12">
            <v>0.85039500000000001</v>
          </cell>
          <cell r="G12">
            <v>0.65439000000000003</v>
          </cell>
          <cell r="X12">
            <v>13</v>
          </cell>
          <cell r="Y12">
            <v>4</v>
          </cell>
          <cell r="AC12">
            <v>21</v>
          </cell>
        </row>
        <row r="13">
          <cell r="A13">
            <v>9</v>
          </cell>
          <cell r="B13">
            <v>1.4992000000000001</v>
          </cell>
          <cell r="C13">
            <v>1.9398</v>
          </cell>
          <cell r="D13">
            <v>0.57960000000000012</v>
          </cell>
          <cell r="E13">
            <v>0.44044</v>
          </cell>
          <cell r="F13">
            <v>0.89239500000000005</v>
          </cell>
          <cell r="G13">
            <v>0.63338000000000005</v>
          </cell>
          <cell r="X13">
            <v>14</v>
          </cell>
          <cell r="Y13">
            <v>5</v>
          </cell>
        </row>
        <row r="14">
          <cell r="A14">
            <v>10</v>
          </cell>
          <cell r="B14">
            <v>1.5026999999999999</v>
          </cell>
          <cell r="C14">
            <v>1.9439</v>
          </cell>
          <cell r="D14">
            <v>0.60396000000000005</v>
          </cell>
          <cell r="E14">
            <v>0.42154948000000003</v>
          </cell>
          <cell r="F14">
            <v>0.99928499999999998</v>
          </cell>
          <cell r="G14">
            <v>0.62326000000000004</v>
          </cell>
          <cell r="X14">
            <v>15</v>
          </cell>
          <cell r="Y14">
            <v>6</v>
          </cell>
        </row>
        <row r="15">
          <cell r="A15">
            <v>11</v>
          </cell>
          <cell r="B15">
            <v>1.5487</v>
          </cell>
          <cell r="C15">
            <v>1.9859</v>
          </cell>
          <cell r="D15">
            <v>0.71295000000000008</v>
          </cell>
          <cell r="E15">
            <v>0.42506860000000002</v>
          </cell>
          <cell r="F15">
            <v>1.2140917426740003</v>
          </cell>
          <cell r="G15">
            <v>0.62744000000000011</v>
          </cell>
        </row>
        <row r="16">
          <cell r="A16">
            <v>12</v>
          </cell>
          <cell r="B16">
            <v>1.5935999999999999</v>
          </cell>
          <cell r="C16">
            <v>2.0259999999999998</v>
          </cell>
          <cell r="D16">
            <v>0.92696740974360003</v>
          </cell>
          <cell r="E16">
            <v>0.45124068000000001</v>
          </cell>
          <cell r="F16">
            <v>1.4959425317940001</v>
          </cell>
          <cell r="G16">
            <v>0.67183596102857157</v>
          </cell>
        </row>
        <row r="17">
          <cell r="A17">
            <v>13</v>
          </cell>
          <cell r="B17">
            <v>1.6541999999999999</v>
          </cell>
          <cell r="C17">
            <v>2.0809000000000002</v>
          </cell>
          <cell r="D17">
            <v>1.2716820432318001</v>
          </cell>
          <cell r="E17">
            <v>0.49819000000000008</v>
          </cell>
          <cell r="F17">
            <v>1.8617397098640001</v>
          </cell>
          <cell r="G17">
            <v>0.77341395308571426</v>
          </cell>
        </row>
        <row r="18">
          <cell r="A18">
            <v>14</v>
          </cell>
          <cell r="B18">
            <v>1.7275</v>
          </cell>
          <cell r="C18">
            <v>2.149</v>
          </cell>
          <cell r="D18">
            <v>1.7248214271564004</v>
          </cell>
          <cell r="E18">
            <v>0.56283000851691434</v>
          </cell>
          <cell r="F18">
            <v>2.3160565966080005</v>
          </cell>
          <cell r="G18">
            <v>0.92894098722857155</v>
          </cell>
        </row>
        <row r="19">
          <cell r="A19">
            <v>15</v>
          </cell>
          <cell r="B19">
            <v>1.8089</v>
          </cell>
          <cell r="C19">
            <v>2.2282000000000002</v>
          </cell>
          <cell r="D19">
            <v>2.2669591642697999</v>
          </cell>
          <cell r="E19">
            <v>0.64087205207017128</v>
          </cell>
          <cell r="F19">
            <v>2.8560551737619999</v>
          </cell>
          <cell r="G19">
            <v>1.144890698914286</v>
          </cell>
        </row>
        <row r="20">
          <cell r="A20">
            <v>16</v>
          </cell>
          <cell r="B20">
            <v>1.8937999999999999</v>
          </cell>
          <cell r="C20">
            <v>2.3159000000000001</v>
          </cell>
          <cell r="D20">
            <v>2.8635895093836004</v>
          </cell>
          <cell r="E20">
            <v>0.72793781666885704</v>
          </cell>
          <cell r="F20">
            <v>3.4794610660920005</v>
          </cell>
          <cell r="G20">
            <v>1.4180842955714288</v>
          </cell>
        </row>
        <row r="21">
          <cell r="A21">
            <v>17</v>
          </cell>
          <cell r="B21">
            <v>1.9778</v>
          </cell>
          <cell r="C21">
            <v>2.4089999999999998</v>
          </cell>
          <cell r="D21">
            <v>3.4727075197974</v>
          </cell>
          <cell r="E21">
            <v>0.81918246561800001</v>
          </cell>
          <cell r="F21">
            <v>4.1846674275779998</v>
          </cell>
          <cell r="G21">
            <v>1.736453405657143</v>
          </cell>
        </row>
        <row r="22">
          <cell r="A22">
            <v>18</v>
          </cell>
          <cell r="B22">
            <v>2.0573999999999999</v>
          </cell>
          <cell r="C22">
            <v>2.5034000000000001</v>
          </cell>
          <cell r="D22">
            <v>4.0504359093030011</v>
          </cell>
          <cell r="E22">
            <v>0.91016369525462859</v>
          </cell>
          <cell r="F22">
            <v>4.9683562359660014</v>
          </cell>
          <cell r="G22">
            <v>2.0774580385428574</v>
          </cell>
        </row>
        <row r="23">
          <cell r="A23">
            <v>19</v>
          </cell>
          <cell r="B23">
            <v>2.1297000000000001</v>
          </cell>
          <cell r="C23">
            <v>2.5945999999999998</v>
          </cell>
          <cell r="D23">
            <v>4.5593304808380015</v>
          </cell>
          <cell r="E23">
            <v>0.99720577124394305</v>
          </cell>
          <cell r="F23">
            <v>5.8182208673040003</v>
          </cell>
          <cell r="G23">
            <v>2.4150584495714287</v>
          </cell>
        </row>
        <row r="24">
          <cell r="A24">
            <v>20</v>
          </cell>
          <cell r="B24">
            <v>2.1937000000000002</v>
          </cell>
          <cell r="C24">
            <v>2.6776</v>
          </cell>
          <cell r="D24">
            <v>4.9750982595690001</v>
          </cell>
          <cell r="E24">
            <v>1.0778576509668001</v>
          </cell>
          <cell r="F24">
            <v>6.720518522382001</v>
          </cell>
          <cell r="G24">
            <v>2.720642044057143</v>
          </cell>
        </row>
        <row r="25">
          <cell r="A25">
            <v>21</v>
          </cell>
          <cell r="B25">
            <v>2.2488999999999999</v>
          </cell>
          <cell r="C25">
            <v>2.7488999999999999</v>
          </cell>
          <cell r="D25">
            <v>5.2900414501938009</v>
          </cell>
          <cell r="E25">
            <v>1.1507782584144</v>
          </cell>
          <cell r="F25">
            <v>7.6440755483220011</v>
          </cell>
          <cell r="G25">
            <v>2.9744837455142861</v>
          </cell>
        </row>
        <row r="26">
          <cell r="A26">
            <v>22</v>
          </cell>
          <cell r="B26">
            <v>2.2963</v>
          </cell>
          <cell r="C26">
            <v>2.806</v>
          </cell>
          <cell r="D26">
            <v>5.510706220021202</v>
          </cell>
          <cell r="E26">
            <v>1.2156106794781714</v>
          </cell>
          <cell r="F26">
            <v>8.5548187453020006</v>
          </cell>
          <cell r="G26">
            <v>3.1634778060285718</v>
          </cell>
        </row>
        <row r="27">
          <cell r="A27">
            <v>23</v>
          </cell>
          <cell r="B27">
            <v>2.3370000000000002</v>
          </cell>
          <cell r="C27">
            <v>2.8479999999999999</v>
          </cell>
          <cell r="D27">
            <v>5.6537197266600012</v>
          </cell>
          <cell r="E27">
            <v>1.2725206715766286</v>
          </cell>
          <cell r="F27">
            <v>9.4063849319999999</v>
          </cell>
          <cell r="G27">
            <v>3.2894561552285722</v>
          </cell>
        </row>
        <row r="28">
          <cell r="A28">
            <v>24</v>
          </cell>
          <cell r="B28">
            <v>2.3727999999999998</v>
          </cell>
          <cell r="C28">
            <v>2.8759999999999999</v>
          </cell>
          <cell r="D28">
            <v>5.7387670441949998</v>
          </cell>
          <cell r="E28">
            <v>1.3219752014121715</v>
          </cell>
          <cell r="F28">
            <v>10.158466736292</v>
          </cell>
          <cell r="G28">
            <v>3.3615654540285727</v>
          </cell>
        </row>
        <row r="29">
          <cell r="A29">
            <v>25</v>
          </cell>
          <cell r="B29">
            <v>2.4049</v>
          </cell>
          <cell r="C29">
            <v>2.8932000000000002</v>
          </cell>
          <cell r="D29">
            <v>5.7849787193982003</v>
          </cell>
          <cell r="E29">
            <v>1.3645894118566284</v>
          </cell>
          <cell r="F29">
            <v>10.778855616444</v>
          </cell>
          <cell r="G29">
            <v>3.3970783870571433</v>
          </cell>
        </row>
        <row r="30">
          <cell r="A30">
            <v>26</v>
          </cell>
          <cell r="B30">
            <v>2.4346999999999999</v>
          </cell>
          <cell r="C30">
            <v>2.9037000000000002</v>
          </cell>
          <cell r="D30">
            <v>5.8076779231428004</v>
          </cell>
          <cell r="E30">
            <v>1.4013118760457144</v>
          </cell>
          <cell r="F30">
            <v>11.260774257402</v>
          </cell>
          <cell r="G30">
            <v>3.4101457613142854</v>
          </cell>
        </row>
        <row r="31">
          <cell r="A31">
            <v>27</v>
          </cell>
          <cell r="B31">
            <v>2.464</v>
          </cell>
          <cell r="C31">
            <v>2.9123999999999999</v>
          </cell>
          <cell r="D31">
            <v>5.8173812886240004</v>
          </cell>
          <cell r="E31">
            <v>1.4334312718817144</v>
          </cell>
          <cell r="F31">
            <v>11.59873106559</v>
          </cell>
          <cell r="G31">
            <v>3.4161017842285717</v>
          </cell>
        </row>
        <row r="32">
          <cell r="A32">
            <v>28</v>
          </cell>
          <cell r="B32">
            <v>2.4950999999999999</v>
          </cell>
          <cell r="C32">
            <v>2.9239999999999999</v>
          </cell>
          <cell r="D32">
            <v>5.820590473548001</v>
          </cell>
          <cell r="E32">
            <v>1.4626619291837144</v>
          </cell>
          <cell r="F32">
            <v>11.813022757734</v>
          </cell>
          <cell r="G32">
            <v>3.4203803816285716</v>
          </cell>
        </row>
        <row r="33">
          <cell r="A33">
            <v>29</v>
          </cell>
          <cell r="B33">
            <v>2.5310999999999999</v>
          </cell>
          <cell r="C33">
            <v>2.9430999999999998</v>
          </cell>
          <cell r="D33">
            <v>5.8218987225780001</v>
          </cell>
          <cell r="E33">
            <v>1.4910713545734289</v>
          </cell>
          <cell r="F33">
            <v>11.931770914422001</v>
          </cell>
          <cell r="G33">
            <v>3.4255494997428571</v>
          </cell>
        </row>
        <row r="34">
          <cell r="A34">
            <v>30</v>
          </cell>
          <cell r="B34">
            <v>2.5766</v>
          </cell>
          <cell r="C34">
            <v>2.9691000000000001</v>
          </cell>
          <cell r="D34">
            <v>5.8239145911300003</v>
          </cell>
          <cell r="E34">
            <v>1.5210568753285716</v>
          </cell>
          <cell r="F34">
            <v>11.988619969290001</v>
          </cell>
          <cell r="G34">
            <v>3.429590576342858</v>
          </cell>
        </row>
        <row r="35">
          <cell r="A35">
            <v>31</v>
          </cell>
          <cell r="B35">
            <v>2.6358999999999999</v>
          </cell>
          <cell r="C35">
            <v>3.0106000000000002</v>
          </cell>
          <cell r="D35">
            <v>5.8278409980000001</v>
          </cell>
          <cell r="E35">
            <v>1.5551418351605719</v>
          </cell>
          <cell r="F35">
            <v>12.008347702506001</v>
          </cell>
          <cell r="G35">
            <v>3.4346489750571436</v>
          </cell>
        </row>
        <row r="36">
          <cell r="A36">
            <v>32</v>
          </cell>
          <cell r="B36">
            <v>2.7136999999999998</v>
          </cell>
          <cell r="C36">
            <v>3.0773000000000001</v>
          </cell>
          <cell r="D36">
            <v>5.8339982717819998</v>
          </cell>
          <cell r="E36">
            <v>1.595823259234286</v>
          </cell>
          <cell r="F36">
            <v>12.014199251039999</v>
          </cell>
          <cell r="G36">
            <v>3.4436504369142851</v>
          </cell>
        </row>
        <row r="37">
          <cell r="A37">
            <v>33</v>
          </cell>
          <cell r="B37">
            <v>2.8134999999999999</v>
          </cell>
          <cell r="C37">
            <v>3.1701999999999999</v>
          </cell>
          <cell r="D37">
            <v>5.8430311455120005</v>
          </cell>
          <cell r="E37">
            <v>1.6455425036034288</v>
          </cell>
          <cell r="F37">
            <v>12.015543018359999</v>
          </cell>
          <cell r="G37">
            <v>3.466513248</v>
          </cell>
        </row>
        <row r="38">
          <cell r="A38">
            <v>34</v>
          </cell>
          <cell r="B38">
            <v>2.9365999999999999</v>
          </cell>
          <cell r="C38">
            <v>3.2930999999999999</v>
          </cell>
          <cell r="D38">
            <v>5.8564419904199996</v>
          </cell>
          <cell r="E38">
            <v>1.7066841636051429</v>
          </cell>
          <cell r="F38">
            <v>12.020261450280001</v>
          </cell>
          <cell r="G38">
            <v>3.5135804370857149</v>
          </cell>
        </row>
        <row r="39">
          <cell r="A39">
            <v>35</v>
          </cell>
          <cell r="B39">
            <v>3.0832000000000002</v>
          </cell>
          <cell r="C39">
            <v>3.4430000000000001</v>
          </cell>
          <cell r="D39">
            <v>5.8765662130620004</v>
          </cell>
          <cell r="E39">
            <v>1.7814457880937147</v>
          </cell>
          <cell r="F39">
            <v>12.02709943368</v>
          </cell>
          <cell r="G39">
            <v>3.5965888951142855</v>
          </cell>
        </row>
        <row r="40">
          <cell r="A40">
            <v>36</v>
          </cell>
          <cell r="B40">
            <v>3.2513999999999998</v>
          </cell>
          <cell r="C40">
            <v>3.6265999999999998</v>
          </cell>
          <cell r="D40">
            <v>5.9065640057460005</v>
          </cell>
          <cell r="E40">
            <v>1.8716921964462858</v>
          </cell>
          <cell r="F40">
            <v>12.031437315360003</v>
          </cell>
          <cell r="G40">
            <v>3.7230795008000017</v>
          </cell>
        </row>
        <row r="41">
          <cell r="A41">
            <v>37</v>
          </cell>
          <cell r="B41">
            <v>3.4380000000000002</v>
          </cell>
          <cell r="C41">
            <v>3.8462000000000001</v>
          </cell>
          <cell r="D41">
            <v>5.9513643852840001</v>
          </cell>
          <cell r="E41">
            <v>1.9788801323657144</v>
          </cell>
          <cell r="F41">
            <v>12.03343062327</v>
          </cell>
          <cell r="G41">
            <v>3.8968137550571438</v>
          </cell>
        </row>
        <row r="42">
          <cell r="A42">
            <v>38</v>
          </cell>
          <cell r="B42">
            <v>3.6383000000000001</v>
          </cell>
          <cell r="C42">
            <v>4.0989000000000004</v>
          </cell>
          <cell r="D42">
            <v>6.0179186220779997</v>
          </cell>
          <cell r="E42">
            <v>2.103766564422286</v>
          </cell>
          <cell r="F42">
            <v>12.034944287592001</v>
          </cell>
          <cell r="G42">
            <v>4.1159753397714294</v>
          </cell>
        </row>
        <row r="43">
          <cell r="A43">
            <v>39</v>
          </cell>
          <cell r="B43">
            <v>3.8468</v>
          </cell>
          <cell r="C43">
            <v>4.3762999999999996</v>
          </cell>
          <cell r="D43">
            <v>6.1153768568100011</v>
          </cell>
          <cell r="E43">
            <v>2.2464798564874284</v>
          </cell>
          <cell r="F43">
            <v>12.035533469957999</v>
          </cell>
          <cell r="G43">
            <v>4.3767665165714291</v>
          </cell>
        </row>
        <row r="44">
          <cell r="A44">
            <v>40</v>
          </cell>
          <cell r="B44">
            <v>4.0593000000000004</v>
          </cell>
          <cell r="C44">
            <v>4.6725000000000003</v>
          </cell>
          <cell r="D44">
            <v>6.2544317748359992</v>
          </cell>
          <cell r="E44">
            <v>2.4066284820474286</v>
          </cell>
          <cell r="F44">
            <v>12.038118415278001</v>
          </cell>
          <cell r="G44">
            <v>4.6729770418571439</v>
          </cell>
        </row>
        <row r="45">
          <cell r="A45">
            <v>41</v>
          </cell>
          <cell r="B45">
            <v>4.2751999999999999</v>
          </cell>
          <cell r="C45">
            <v>4.9840999999999998</v>
          </cell>
          <cell r="D45">
            <v>6.4458520317839998</v>
          </cell>
          <cell r="E45">
            <v>2.5838639471228575</v>
          </cell>
          <cell r="F45">
            <v>12.050218655490001</v>
          </cell>
          <cell r="G45">
            <v>4.9986205160571435</v>
          </cell>
        </row>
        <row r="46">
          <cell r="A46">
            <v>42</v>
          </cell>
          <cell r="B46">
            <v>4.4988999999999999</v>
          </cell>
          <cell r="C46">
            <v>5.3109000000000002</v>
          </cell>
          <cell r="D46">
            <v>6.6985199735160013</v>
          </cell>
          <cell r="E46">
            <v>2.7783674157234293</v>
          </cell>
          <cell r="F46">
            <v>12.083803543656002</v>
          </cell>
          <cell r="G46">
            <v>5.3493291553428577</v>
          </cell>
        </row>
        <row r="47">
          <cell r="A47">
            <v>43</v>
          </cell>
          <cell r="B47">
            <v>4.7416</v>
          </cell>
          <cell r="C47">
            <v>5.6555999999999997</v>
          </cell>
          <cell r="D47">
            <v>7.0184143167239998</v>
          </cell>
          <cell r="E47">
            <v>2.9918299363970293</v>
          </cell>
          <cell r="F47">
            <v>12.158379504414002</v>
          </cell>
          <cell r="G47">
            <v>5.7229998169142879</v>
          </cell>
        </row>
        <row r="48">
          <cell r="A48">
            <v>44</v>
          </cell>
          <cell r="B48">
            <v>5.0194999999999999</v>
          </cell>
          <cell r="C48">
            <v>6.0160999999999998</v>
          </cell>
          <cell r="D48">
            <v>7.4073676353827995</v>
          </cell>
          <cell r="E48">
            <v>3.2275104534614854</v>
          </cell>
          <cell r="F48">
            <v>12.299456584397998</v>
          </cell>
          <cell r="G48">
            <v>6.1188508281999994</v>
          </cell>
        </row>
        <row r="49">
          <cell r="A49">
            <v>45</v>
          </cell>
          <cell r="B49">
            <v>5.3522999999999996</v>
          </cell>
          <cell r="C49">
            <v>6.3959999999999999</v>
          </cell>
          <cell r="D49">
            <v>7.8637039836264</v>
          </cell>
          <cell r="E49">
            <v>3.4902767948437718</v>
          </cell>
          <cell r="F49">
            <v>12.536534885178002</v>
          </cell>
          <cell r="G49">
            <v>6.5377652076000015</v>
          </cell>
        </row>
        <row r="50">
          <cell r="A50">
            <v>46</v>
          </cell>
          <cell r="B50">
            <v>5.7573999999999996</v>
          </cell>
          <cell r="C50">
            <v>6.8038999999999996</v>
          </cell>
          <cell r="D50">
            <v>8.3825936589516008</v>
          </cell>
          <cell r="E50">
            <v>3.7855299950600014</v>
          </cell>
          <cell r="F50">
            <v>12.895908615742259</v>
          </cell>
          <cell r="G50">
            <v>6.9821086773428584</v>
          </cell>
        </row>
        <row r="51">
          <cell r="A51">
            <v>47</v>
          </cell>
          <cell r="B51">
            <v>6.2478999999999996</v>
          </cell>
          <cell r="C51">
            <v>7.2557999999999998</v>
          </cell>
          <cell r="D51">
            <v>8.9570556382847997</v>
          </cell>
          <cell r="E51">
            <v>4.1183150977357714</v>
          </cell>
          <cell r="F51">
            <v>13.391625566607511</v>
          </cell>
          <cell r="G51">
            <v>7.4552009161142863</v>
          </cell>
        </row>
        <row r="52">
          <cell r="A52">
            <v>48</v>
          </cell>
          <cell r="B52">
            <v>6.8293999999999997</v>
          </cell>
          <cell r="C52">
            <v>7.8535000000000004</v>
          </cell>
          <cell r="D52">
            <v>9.5771377207596</v>
          </cell>
          <cell r="E52">
            <v>4.491135890274629</v>
          </cell>
          <cell r="F52">
            <v>14.025153787180299</v>
          </cell>
          <cell r="G52">
            <v>7.9610000693142862</v>
          </cell>
        </row>
        <row r="53">
          <cell r="A53">
            <v>49</v>
          </cell>
          <cell r="B53">
            <v>7.5010000000000003</v>
          </cell>
          <cell r="C53">
            <v>8.5879999999999992</v>
          </cell>
          <cell r="D53">
            <v>10.2319994242332</v>
          </cell>
          <cell r="E53">
            <v>4.903689387528801</v>
          </cell>
          <cell r="F53">
            <v>14.786475125474343</v>
          </cell>
          <cell r="G53">
            <v>8.5041054098000011</v>
          </cell>
        </row>
        <row r="54">
          <cell r="A54">
            <v>50</v>
          </cell>
          <cell r="B54">
            <v>8.2561</v>
          </cell>
          <cell r="C54">
            <v>9.4016000000000002</v>
          </cell>
          <cell r="D54">
            <v>10.9113250023048</v>
          </cell>
          <cell r="E54">
            <v>5.3530355530268574</v>
          </cell>
          <cell r="F54">
            <v>15.657566082727129</v>
          </cell>
          <cell r="G54">
            <v>9.0900217976857149</v>
          </cell>
        </row>
        <row r="55">
          <cell r="A55">
            <v>51</v>
          </cell>
          <cell r="B55">
            <v>9.0863999999999994</v>
          </cell>
          <cell r="C55">
            <v>10.2943</v>
          </cell>
          <cell r="D55">
            <v>11.609925255594002</v>
          </cell>
          <cell r="E55">
            <v>5.8361826961730294</v>
          </cell>
          <cell r="F55">
            <v>16.621139170262818</v>
          </cell>
          <cell r="G55">
            <v>9.7251490691142877</v>
          </cell>
        </row>
        <row r="56">
          <cell r="A56">
            <v>52</v>
          </cell>
          <cell r="B56">
            <v>9.9848999999999997</v>
          </cell>
          <cell r="C56">
            <v>11.254799999999999</v>
          </cell>
          <cell r="D56">
            <v>12.3296755613916</v>
          </cell>
          <cell r="E56">
            <v>6.3520931260411437</v>
          </cell>
          <cell r="F56">
            <v>17.66191527790744</v>
          </cell>
          <cell r="G56">
            <v>10.416613203857143</v>
          </cell>
        </row>
        <row r="57">
          <cell r="A57">
            <v>53</v>
          </cell>
          <cell r="B57">
            <v>10.950699999999999</v>
          </cell>
          <cell r="C57">
            <v>12.3057</v>
          </cell>
          <cell r="D57">
            <v>13.0833383066136</v>
          </cell>
          <cell r="E57">
            <v>6.9050281586477729</v>
          </cell>
          <cell r="F57">
            <v>18.773345256377411</v>
          </cell>
          <cell r="G57">
            <v>11.172540668457144</v>
          </cell>
        </row>
        <row r="58">
          <cell r="A58">
            <v>54</v>
          </cell>
          <cell r="B58">
            <v>11.989100000000001</v>
          </cell>
          <cell r="C58">
            <v>13.446999999999999</v>
          </cell>
          <cell r="D58">
            <v>13.8928747759788</v>
          </cell>
          <cell r="E58">
            <v>7.5048705256448018</v>
          </cell>
          <cell r="F58">
            <v>19.958497220053331</v>
          </cell>
          <cell r="G58">
            <v>12.002145199628572</v>
          </cell>
        </row>
        <row r="59">
          <cell r="A59">
            <v>55</v>
          </cell>
          <cell r="B59">
            <v>13.103999999999999</v>
          </cell>
          <cell r="C59">
            <v>14.69</v>
          </cell>
          <cell r="D59">
            <v>14.789882116243202</v>
          </cell>
          <cell r="E59">
            <v>8.1679202031742886</v>
          </cell>
          <cell r="F59">
            <v>21.230743341352699</v>
          </cell>
          <cell r="G59">
            <v>12.915222435971428</v>
          </cell>
        </row>
        <row r="60">
          <cell r="A60">
            <v>56</v>
          </cell>
          <cell r="B60">
            <v>14.323700000000001</v>
          </cell>
          <cell r="C60">
            <v>16.057300000000001</v>
          </cell>
          <cell r="D60">
            <v>15.8096826274524</v>
          </cell>
          <cell r="E60">
            <v>8.9141189660486866</v>
          </cell>
          <cell r="F60">
            <v>22.608834486110666</v>
          </cell>
          <cell r="G60">
            <v>13.921324032628574</v>
          </cell>
        </row>
        <row r="61">
          <cell r="A61">
            <v>57</v>
          </cell>
          <cell r="B61">
            <v>15.664300000000001</v>
          </cell>
          <cell r="C61">
            <v>17.560199999999998</v>
          </cell>
          <cell r="D61">
            <v>16.987115230502404</v>
          </cell>
          <cell r="E61">
            <v>9.7645762966462879</v>
          </cell>
          <cell r="F61">
            <v>24.118120658207502</v>
          </cell>
          <cell r="G61">
            <v>15.029265857571428</v>
          </cell>
        </row>
        <row r="62">
          <cell r="A62">
            <v>58</v>
          </cell>
          <cell r="B62">
            <v>17.135999999999999</v>
          </cell>
          <cell r="C62">
            <v>19.21</v>
          </cell>
          <cell r="D62">
            <v>18.353223147439806</v>
          </cell>
          <cell r="E62">
            <v>10.741109647461602</v>
          </cell>
          <cell r="F62">
            <v>25.779698782166083</v>
          </cell>
          <cell r="G62">
            <v>16.248023811328569</v>
          </cell>
        </row>
        <row r="63">
          <cell r="A63">
            <v>59</v>
          </cell>
          <cell r="B63">
            <v>18.738700000000001</v>
          </cell>
          <cell r="C63">
            <v>21.006699999999999</v>
          </cell>
          <cell r="D63">
            <v>19.935519975505805</v>
          </cell>
          <cell r="E63">
            <v>11.866453429705604</v>
          </cell>
          <cell r="F63">
            <v>27.614527320370492</v>
          </cell>
          <cell r="G63">
            <v>17.587291013442861</v>
          </cell>
        </row>
        <row r="64">
          <cell r="A64">
            <v>60</v>
          </cell>
          <cell r="B64">
            <v>20.502700000000001</v>
          </cell>
          <cell r="C64">
            <v>22.984200000000001</v>
          </cell>
          <cell r="D64">
            <v>21.752252394732</v>
          </cell>
          <cell r="E64">
            <v>13.16024034080486</v>
          </cell>
          <cell r="F64">
            <v>29.63751549923559</v>
          </cell>
          <cell r="G64">
            <v>19.056170692271433</v>
          </cell>
        </row>
        <row r="65">
          <cell r="A65">
            <v>61</v>
          </cell>
          <cell r="B65">
            <v>22.417899999999999</v>
          </cell>
          <cell r="C65">
            <v>25.1312</v>
          </cell>
          <cell r="D65">
            <v>23.810273822224801</v>
          </cell>
          <cell r="E65">
            <v>14.634944137679486</v>
          </cell>
          <cell r="F65">
            <v>31.858033921136713</v>
          </cell>
          <cell r="G65">
            <v>20.661160784471431</v>
          </cell>
        </row>
        <row r="66">
          <cell r="A66">
            <v>62</v>
          </cell>
          <cell r="B66">
            <v>24.5045</v>
          </cell>
          <cell r="C66">
            <v>27.470300000000002</v>
          </cell>
          <cell r="D66">
            <v>26.104579814377804</v>
          </cell>
          <cell r="E66">
            <v>16.293610905584888</v>
          </cell>
          <cell r="F66">
            <v>34.279404256829338</v>
          </cell>
          <cell r="G66">
            <v>22.405283422971429</v>
          </cell>
        </row>
        <row r="67">
          <cell r="A67">
            <v>63</v>
          </cell>
          <cell r="B67">
            <v>26.782599999999999</v>
          </cell>
          <cell r="C67">
            <v>30.024100000000001</v>
          </cell>
          <cell r="D67">
            <v>28.618612590773406</v>
          </cell>
          <cell r="E67">
            <v>18.12337807390346</v>
          </cell>
          <cell r="F67">
            <v>36.898840005850289</v>
          </cell>
          <cell r="G67">
            <v>24.285996490485719</v>
          </cell>
        </row>
        <row r="68">
          <cell r="A68">
            <v>64</v>
          </cell>
          <cell r="B68">
            <v>29.272300000000001</v>
          </cell>
          <cell r="C68">
            <v>32.815199999999997</v>
          </cell>
          <cell r="D68">
            <v>31.323439897617604</v>
          </cell>
          <cell r="E68">
            <v>20.094943809750546</v>
          </cell>
          <cell r="F68">
            <v>39.702109349702674</v>
          </cell>
          <cell r="G68">
            <v>26.295603540485715</v>
          </cell>
        </row>
        <row r="69">
          <cell r="A69">
            <v>65</v>
          </cell>
          <cell r="B69">
            <v>32.003999999999998</v>
          </cell>
          <cell r="C69">
            <v>35.877499999999998</v>
          </cell>
          <cell r="D69">
            <v>34.178587257828603</v>
          </cell>
          <cell r="E69">
            <v>22.1650023473406</v>
          </cell>
          <cell r="F69">
            <v>42.667273063384407</v>
          </cell>
          <cell r="G69">
            <v>28.422018884757151</v>
          </cell>
        </row>
        <row r="70">
          <cell r="A70">
            <v>66</v>
          </cell>
          <cell r="B70">
            <v>35.017899999999997</v>
          </cell>
          <cell r="C70">
            <v>39.2562</v>
          </cell>
          <cell r="D70">
            <v>37.139371457059809</v>
          </cell>
          <cell r="E70">
            <v>24.288988207566351</v>
          </cell>
          <cell r="F70">
            <v>45.768754869473355</v>
          </cell>
          <cell r="G70">
            <v>30.652601725900009</v>
          </cell>
        </row>
        <row r="71">
          <cell r="A71">
            <v>67</v>
          </cell>
          <cell r="B71">
            <v>38.344299999999997</v>
          </cell>
          <cell r="C71">
            <v>42.985199999999999</v>
          </cell>
          <cell r="D71">
            <v>40.169890474225205</v>
          </cell>
          <cell r="E71">
            <v>26.433881823173945</v>
          </cell>
          <cell r="F71">
            <v>48.984138377578041</v>
          </cell>
          <cell r="G71">
            <v>32.977244885985719</v>
          </cell>
        </row>
        <row r="72">
          <cell r="A72">
            <v>68</v>
          </cell>
          <cell r="B72">
            <v>42.013399999999997</v>
          </cell>
          <cell r="C72">
            <v>47.098399999999998</v>
          </cell>
          <cell r="D72">
            <v>43.248385880952597</v>
          </cell>
          <cell r="E72">
            <v>28.590933467309721</v>
          </cell>
          <cell r="F72">
            <v>52.298701008985759</v>
          </cell>
          <cell r="G72">
            <v>35.389220228685716</v>
          </cell>
        </row>
        <row r="73">
          <cell r="A73">
            <v>69</v>
          </cell>
          <cell r="B73">
            <v>45.974899999999998</v>
          </cell>
          <cell r="C73">
            <v>51.539299999999997</v>
          </cell>
          <cell r="D73">
            <v>46.374383037574809</v>
          </cell>
          <cell r="E73">
            <v>30.777687694121976</v>
          </cell>
          <cell r="F73">
            <v>55.704625054728986</v>
          </cell>
          <cell r="G73">
            <v>37.884258596328579</v>
          </cell>
        </row>
        <row r="74">
          <cell r="A74">
            <v>70</v>
          </cell>
          <cell r="B74">
            <v>50.188299999999998</v>
          </cell>
          <cell r="C74">
            <v>56.262700000000002</v>
          </cell>
          <cell r="D74">
            <v>49.576337894652596</v>
          </cell>
          <cell r="E74">
            <v>33.045358184053292</v>
          </cell>
          <cell r="F74">
            <v>59.206147734900014</v>
          </cell>
          <cell r="G74">
            <v>40.464530166499998</v>
          </cell>
        </row>
        <row r="75">
          <cell r="A75">
            <v>71</v>
          </cell>
          <cell r="B75">
            <v>54.583199999999998</v>
          </cell>
          <cell r="C75">
            <v>61.189500000000002</v>
          </cell>
          <cell r="D75">
            <v>52.917702820411201</v>
          </cell>
          <cell r="E75">
            <v>35.473143674534661</v>
          </cell>
          <cell r="F75">
            <v>62.823335841600006</v>
          </cell>
          <cell r="G75">
            <v>43.135509997642863</v>
          </cell>
        </row>
        <row r="76">
          <cell r="A76">
            <v>72</v>
          </cell>
          <cell r="B76">
            <v>59.119199999999999</v>
          </cell>
          <cell r="C76">
            <v>66.274500000000003</v>
          </cell>
          <cell r="D76">
            <v>56.486522500675783</v>
          </cell>
          <cell r="E76">
            <v>38.156042013836071</v>
          </cell>
          <cell r="F76">
            <v>66.591114069900016</v>
          </cell>
          <cell r="G76">
            <v>45.906224099371428</v>
          </cell>
        </row>
        <row r="77">
          <cell r="A77">
            <v>73</v>
          </cell>
          <cell r="B77">
            <v>63.766100000000002</v>
          </cell>
          <cell r="C77">
            <v>71.483800000000002</v>
          </cell>
          <cell r="D77">
            <v>60.387251941166994</v>
          </cell>
          <cell r="E77">
            <v>41.190878106579461</v>
          </cell>
          <cell r="F77">
            <v>70.560672822600012</v>
          </cell>
          <cell r="G77">
            <v>48.796592094800012</v>
          </cell>
        </row>
        <row r="78">
          <cell r="A78">
            <v>74</v>
          </cell>
          <cell r="B78">
            <v>68.665000000000006</v>
          </cell>
          <cell r="C78">
            <v>76.9756</v>
          </cell>
          <cell r="D78">
            <v>64.724154431898015</v>
          </cell>
          <cell r="E78">
            <v>44.66847133636643</v>
          </cell>
          <cell r="F78">
            <v>74.79262121939999</v>
          </cell>
          <cell r="G78">
            <v>51.847834345685719</v>
          </cell>
        </row>
        <row r="79">
          <cell r="A79">
            <v>75</v>
          </cell>
          <cell r="B79">
            <v>73.956999999999994</v>
          </cell>
          <cell r="C79">
            <v>82.908100000000005</v>
          </cell>
          <cell r="D79">
            <v>69.599362465527008</v>
          </cell>
          <cell r="E79">
            <v>48.665608961141224</v>
          </cell>
          <cell r="F79">
            <v>79.350942533249992</v>
          </cell>
          <cell r="G79">
            <v>55.128585914757153</v>
          </cell>
        </row>
        <row r="80">
          <cell r="A80">
            <v>76</v>
          </cell>
          <cell r="B80">
            <v>79.813400000000001</v>
          </cell>
          <cell r="C80">
            <v>89.473399999999998</v>
          </cell>
          <cell r="D80">
            <v>75.096189595230612</v>
          </cell>
          <cell r="E80">
            <v>53.241851756562241</v>
          </cell>
          <cell r="F80">
            <v>84.296657454750004</v>
          </cell>
          <cell r="G80">
            <v>58.742650249014304</v>
          </cell>
        </row>
        <row r="81">
          <cell r="A81">
            <v>77</v>
          </cell>
          <cell r="B81">
            <v>86.385599999999997</v>
          </cell>
          <cell r="C81">
            <v>96.840999999999994</v>
          </cell>
          <cell r="D81">
            <v>81.274873669358428</v>
          </cell>
          <cell r="E81">
            <v>58.440347111291203</v>
          </cell>
          <cell r="F81">
            <v>89.688643944600003</v>
          </cell>
          <cell r="G81">
            <v>62.821178357614279</v>
          </cell>
        </row>
        <row r="82">
          <cell r="A82">
            <v>78</v>
          </cell>
          <cell r="B82">
            <v>93.804500000000004</v>
          </cell>
          <cell r="C82">
            <v>105.15779999999999</v>
          </cell>
          <cell r="D82">
            <v>88.169127601722025</v>
          </cell>
          <cell r="E82">
            <v>64.293620628289489</v>
          </cell>
          <cell r="F82">
            <v>95.583186889500013</v>
          </cell>
          <cell r="G82">
            <v>67.513872092700026</v>
          </cell>
        </row>
        <row r="83">
          <cell r="A83">
            <v>79</v>
          </cell>
          <cell r="B83">
            <v>101.9995</v>
          </cell>
          <cell r="C83">
            <v>114.3447</v>
          </cell>
          <cell r="D83">
            <v>95.800607132085005</v>
          </cell>
          <cell r="E83">
            <v>70.833075830274382</v>
          </cell>
          <cell r="F83">
            <v>102.0492706062</v>
          </cell>
          <cell r="G83">
            <v>72.969176938742862</v>
          </cell>
        </row>
        <row r="84">
          <cell r="A84">
            <v>80</v>
          </cell>
          <cell r="B84">
            <v>110.85980000000001</v>
          </cell>
          <cell r="C84">
            <v>124.2774</v>
          </cell>
          <cell r="D84">
            <v>104.17513104163142</v>
          </cell>
          <cell r="E84">
            <v>78.088645598042845</v>
          </cell>
          <cell r="F84">
            <v>109.16431306695002</v>
          </cell>
          <cell r="G84">
            <v>79.311162378485733</v>
          </cell>
        </row>
        <row r="85">
          <cell r="A85">
            <v>81</v>
          </cell>
          <cell r="B85">
            <v>120.3048</v>
          </cell>
          <cell r="C85">
            <v>134.8655</v>
          </cell>
          <cell r="D85">
            <v>113.29304707884961</v>
          </cell>
          <cell r="E85">
            <v>86.183239999999998</v>
          </cell>
          <cell r="F85">
            <v>117.01716519104998</v>
          </cell>
          <cell r="G85">
            <v>86.623112304771425</v>
          </cell>
        </row>
        <row r="86">
          <cell r="A86">
            <v>82</v>
          </cell>
          <cell r="B86">
            <v>130.20339999999999</v>
          </cell>
          <cell r="C86">
            <v>145.96209999999999</v>
          </cell>
          <cell r="D86">
            <v>123.23713500000001</v>
          </cell>
          <cell r="E86">
            <v>94.940670000000011</v>
          </cell>
          <cell r="F86">
            <v>125.69928212204999</v>
          </cell>
          <cell r="G86">
            <v>94.952558513057141</v>
          </cell>
        </row>
        <row r="87">
          <cell r="A87">
            <v>83</v>
          </cell>
          <cell r="B87">
            <v>140.495</v>
          </cell>
          <cell r="C87">
            <v>157.49940000000001</v>
          </cell>
          <cell r="D87">
            <v>133.798665</v>
          </cell>
          <cell r="E87">
            <v>104.49659</v>
          </cell>
          <cell r="F87">
            <v>135.29823772214999</v>
          </cell>
          <cell r="G87">
            <v>104.30957816997145</v>
          </cell>
        </row>
        <row r="88">
          <cell r="A88">
            <v>84</v>
          </cell>
          <cell r="B88">
            <v>151.21010000000001</v>
          </cell>
          <cell r="C88">
            <v>169.51130000000001</v>
          </cell>
          <cell r="D88">
            <v>145.12449000000001</v>
          </cell>
          <cell r="E88">
            <v>114.90457000000001</v>
          </cell>
          <cell r="F88">
            <v>145.88112863475001</v>
          </cell>
          <cell r="G88">
            <v>114.68136116265715</v>
          </cell>
        </row>
        <row r="89">
          <cell r="A89">
            <v>85</v>
          </cell>
          <cell r="B89">
            <v>162.42910000000001</v>
          </cell>
          <cell r="C89">
            <v>182.0882</v>
          </cell>
          <cell r="D89">
            <v>157.24527</v>
          </cell>
          <cell r="E89">
            <v>126.21796000000001</v>
          </cell>
          <cell r="F89">
            <v>157.49454921374999</v>
          </cell>
          <cell r="G89">
            <v>126.04950624954289</v>
          </cell>
        </row>
        <row r="90">
          <cell r="A90">
            <v>86</v>
          </cell>
          <cell r="B90">
            <v>174.20259999999999</v>
          </cell>
          <cell r="C90">
            <v>195.28659999999999</v>
          </cell>
          <cell r="D90">
            <v>170.18872500000001</v>
          </cell>
          <cell r="E90">
            <v>138.48878999999999</v>
          </cell>
          <cell r="F90">
            <v>170.15095353285002</v>
          </cell>
          <cell r="G90">
            <v>138.40771835911428</v>
          </cell>
        </row>
        <row r="91">
          <cell r="A91">
            <v>87</v>
          </cell>
          <cell r="B91">
            <v>186.61099999999999</v>
          </cell>
          <cell r="C91">
            <v>209.1969</v>
          </cell>
          <cell r="D91">
            <v>183.97858500000001</v>
          </cell>
          <cell r="E91">
            <v>151.76700000000002</v>
          </cell>
          <cell r="F91">
            <v>183.83247750000004</v>
          </cell>
          <cell r="G91">
            <v>151.7672985714286</v>
          </cell>
        </row>
        <row r="92">
          <cell r="A92">
            <v>88</v>
          </cell>
          <cell r="B92">
            <v>199.83600000000001</v>
          </cell>
          <cell r="C92">
            <v>224.02250000000001</v>
          </cell>
          <cell r="D92">
            <v>198.63417000000001</v>
          </cell>
          <cell r="E92">
            <v>166.09846000000002</v>
          </cell>
          <cell r="F92">
            <v>198.49832220000005</v>
          </cell>
          <cell r="G92">
            <v>166.15959768571429</v>
          </cell>
        </row>
        <row r="93">
          <cell r="A93">
            <v>89</v>
          </cell>
          <cell r="B93">
            <v>214.15969999999999</v>
          </cell>
          <cell r="C93">
            <v>240.07980000000001</v>
          </cell>
          <cell r="D93">
            <v>214.16892000000001</v>
          </cell>
          <cell r="E93">
            <v>181.52431000000001</v>
          </cell>
          <cell r="F93">
            <v>214.16892000000001</v>
          </cell>
          <cell r="G93">
            <v>181.52431000000001</v>
          </cell>
        </row>
        <row r="94">
          <cell r="A94">
            <v>90</v>
          </cell>
          <cell r="B94">
            <v>229.96510000000001</v>
          </cell>
          <cell r="C94">
            <v>257.79820000000001</v>
          </cell>
          <cell r="D94">
            <v>230.58997500000001</v>
          </cell>
          <cell r="E94">
            <v>198.07920000000001</v>
          </cell>
          <cell r="F94">
            <v>230.58997500000001</v>
          </cell>
          <cell r="G94">
            <v>198.07920000000001</v>
          </cell>
        </row>
        <row r="95">
          <cell r="A95">
            <v>91</v>
          </cell>
          <cell r="B95">
            <v>247.7362</v>
          </cell>
          <cell r="C95">
            <v>277.721</v>
          </cell>
          <cell r="D95">
            <v>247.89702</v>
          </cell>
          <cell r="E95">
            <v>215.78920000000002</v>
          </cell>
          <cell r="F95">
            <v>247.89702</v>
          </cell>
          <cell r="G95">
            <v>215.78920000000002</v>
          </cell>
        </row>
        <row r="96">
          <cell r="A96">
            <v>92</v>
          </cell>
          <cell r="B96">
            <v>268.05739999999997</v>
          </cell>
          <cell r="C96">
            <v>300.5009</v>
          </cell>
          <cell r="D96">
            <v>266.08165500000001</v>
          </cell>
          <cell r="E96">
            <v>234.67081000000002</v>
          </cell>
          <cell r="F96">
            <v>266.08165500000001</v>
          </cell>
          <cell r="G96">
            <v>234.67081000000002</v>
          </cell>
        </row>
        <row r="97">
          <cell r="A97">
            <v>93</v>
          </cell>
          <cell r="B97">
            <v>291.61439999999999</v>
          </cell>
          <cell r="C97">
            <v>326.90899999999999</v>
          </cell>
          <cell r="D97">
            <v>285.12624000000005</v>
          </cell>
          <cell r="E97">
            <v>254.72876000000002</v>
          </cell>
          <cell r="F97">
            <v>285.12624000000005</v>
          </cell>
          <cell r="G97">
            <v>254.72876000000002</v>
          </cell>
        </row>
        <row r="98">
          <cell r="A98">
            <v>94</v>
          </cell>
          <cell r="B98">
            <v>319.19330000000002</v>
          </cell>
          <cell r="C98">
            <v>357.82580000000002</v>
          </cell>
          <cell r="D98">
            <v>305.003895</v>
          </cell>
          <cell r="E98">
            <v>275.95447000000001</v>
          </cell>
          <cell r="F98">
            <v>305.003895</v>
          </cell>
          <cell r="G98">
            <v>275.95447000000001</v>
          </cell>
        </row>
        <row r="99">
          <cell r="A99">
            <v>95</v>
          </cell>
          <cell r="B99">
            <v>354.04989999999998</v>
          </cell>
          <cell r="C99">
            <v>396.90120000000002</v>
          </cell>
          <cell r="D99">
            <v>325.67745000000002</v>
          </cell>
          <cell r="E99">
            <v>298.32462000000004</v>
          </cell>
          <cell r="F99">
            <v>325.67745000000002</v>
          </cell>
          <cell r="G99">
            <v>298.32462000000004</v>
          </cell>
        </row>
        <row r="100">
          <cell r="A100">
            <v>96</v>
          </cell>
          <cell r="B100">
            <v>403.7645</v>
          </cell>
          <cell r="C100">
            <v>452.63279999999997</v>
          </cell>
          <cell r="D100">
            <v>347.09955000000002</v>
          </cell>
          <cell r="E100">
            <v>321.80027000000001</v>
          </cell>
          <cell r="F100">
            <v>347.09955000000002</v>
          </cell>
          <cell r="G100">
            <v>321.80027000000001</v>
          </cell>
        </row>
        <row r="101">
          <cell r="A101">
            <v>97</v>
          </cell>
          <cell r="B101">
            <v>492.05520000000001</v>
          </cell>
          <cell r="C101">
            <v>551.60950000000003</v>
          </cell>
          <cell r="D101">
            <v>369.21276</v>
          </cell>
          <cell r="E101">
            <v>346.32521000000003</v>
          </cell>
          <cell r="F101">
            <v>369.21276</v>
          </cell>
          <cell r="G101">
            <v>346.32521000000003</v>
          </cell>
        </row>
        <row r="102">
          <cell r="A102">
            <v>98</v>
          </cell>
          <cell r="B102">
            <v>673.49519999999995</v>
          </cell>
          <cell r="C102">
            <v>755.0095</v>
          </cell>
          <cell r="D102">
            <v>391.94925000000006</v>
          </cell>
          <cell r="E102">
            <v>371.82618000000002</v>
          </cell>
          <cell r="F102">
            <v>391.94925000000006</v>
          </cell>
          <cell r="G102">
            <v>371.82618000000002</v>
          </cell>
        </row>
        <row r="103">
          <cell r="A103">
            <v>99</v>
          </cell>
          <cell r="B103">
            <v>1000</v>
          </cell>
          <cell r="C103">
            <v>1000</v>
          </cell>
          <cell r="D103">
            <v>1000</v>
          </cell>
          <cell r="E103">
            <v>1000</v>
          </cell>
          <cell r="F103">
            <v>1000</v>
          </cell>
          <cell r="G103">
            <v>1000</v>
          </cell>
        </row>
      </sheetData>
      <sheetData sheetId="6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 yrs."/>
      <sheetName val="3 yrs."/>
      <sheetName val="4yrs."/>
      <sheetName val="5yrs."/>
      <sheetName val="Assump2yrs."/>
      <sheetName val="Assump more yrs."/>
      <sheetName val="K400"/>
    </sheetNames>
    <sheetDataSet>
      <sheetData sheetId="0"/>
      <sheetData sheetId="1"/>
      <sheetData sheetId="2"/>
      <sheetData sheetId="3"/>
      <sheetData sheetId="4">
        <row r="7">
          <cell r="B7">
            <v>55</v>
          </cell>
        </row>
        <row r="9">
          <cell r="B9">
            <v>1E-3</v>
          </cell>
        </row>
        <row r="10">
          <cell r="B10">
            <v>0.3</v>
          </cell>
        </row>
      </sheetData>
      <sheetData sheetId="5"/>
      <sheetData sheetId="6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09"/>
      <sheetName val="E08"/>
      <sheetName val="E07"/>
      <sheetName val="E06"/>
      <sheetName val="E05"/>
      <sheetName val="Leaving employees"/>
      <sheetName val="pivot"/>
      <sheetName val="combine"/>
      <sheetName val="Assumption"/>
      <sheetName val="General"/>
      <sheetName val="Salary"/>
      <sheetName val="note"/>
      <sheetName val="Assump2yrs.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>
        <row r="2">
          <cell r="A2" t="str">
            <v>Terminated but not in listed</v>
          </cell>
        </row>
        <row r="12">
          <cell r="B12">
            <v>40178</v>
          </cell>
        </row>
        <row r="13">
          <cell r="B13">
            <v>39813</v>
          </cell>
        </row>
        <row r="14">
          <cell r="B14">
            <v>39447</v>
          </cell>
        </row>
        <row r="15">
          <cell r="B15">
            <v>39082</v>
          </cell>
        </row>
        <row r="16">
          <cell r="B16">
            <v>38717</v>
          </cell>
        </row>
        <row r="18">
          <cell r="B18">
            <v>5000</v>
          </cell>
        </row>
        <row r="19">
          <cell r="B19">
            <v>500000</v>
          </cell>
        </row>
      </sheetData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scriptions"/>
      <sheetName val="Summary"/>
      <sheetName val="LSA-Payment"/>
      <sheetName val="Active"/>
      <sheetName val="Projection"/>
      <sheetName val="Table"/>
      <sheetName val="NE"/>
      <sheetName val="Cleaned data"/>
      <sheetName val="Disclosure-SORIE(LSA)"/>
      <sheetName val="Disclosure-SORIE(LSP)"/>
      <sheetName val="Result"/>
      <sheetName val="Result by cost center-LSA"/>
      <sheetName val="Result by cost center-LSP"/>
      <sheetName val="Disclosure-Corridor"/>
      <sheetName val="Benefit payment"/>
      <sheetName val="Last val"/>
      <sheetName val="Sheet2"/>
      <sheetName val="Assumption"/>
    </sheetNames>
    <sheetDataSet>
      <sheetData sheetId="0" refreshError="1"/>
      <sheetData sheetId="1"/>
      <sheetData sheetId="2" refreshError="1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"/>
      <sheetName val="CHECKSHT"/>
      <sheetName val="FINSUMM"/>
      <sheetName val="PRO"/>
      <sheetName val="DOH"/>
      <sheetName val="TAX"/>
      <sheetName val="BAL"/>
      <sheetName val="FUN"/>
      <sheetName val="CASH"/>
      <sheetName val="Capex"/>
      <sheetName val="JPR"/>
      <sheetName val="GRAPH DATA"/>
      <sheetName val="Module1"/>
    </sheetNames>
    <sheetDataSet>
      <sheetData sheetId="0" refreshError="1">
        <row r="5">
          <cell r="C5" t="str">
            <v>Shared Services Operational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APBEXqueries"/>
      <sheetName val="SAPBEXfilters"/>
      <sheetName val="SUMMARY SHEET"/>
      <sheetName val="Calculations"/>
      <sheetName val="Financial Summary - Graphs"/>
      <sheetName val="Table - P&amp;L"/>
      <sheetName val="Table - BS"/>
      <sheetName val="Debtors Ageing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8(a)-Sept2009"/>
      <sheetName val="PR8(a)-Sept2008"/>
      <sheetName val="PR8(b)-Sept2009"/>
      <sheetName val="PR8(b)-Sept2008"/>
      <sheetName val="Reason-Rev"/>
      <sheetName val="Reason-GP"/>
      <sheetName val="Reason-OP"/>
      <sheetName val="Reason-Assets"/>
    </sheetNames>
    <sheetDataSet>
      <sheetData sheetId="0">
        <row r="8">
          <cell r="E8" t="str">
            <v>MALAYSIA</v>
          </cell>
        </row>
      </sheetData>
      <sheetData sheetId="1">
        <row r="8">
          <cell r="E8" t="str">
            <v>MALAYSIA</v>
          </cell>
        </row>
      </sheetData>
      <sheetData sheetId="2">
        <row r="7">
          <cell r="E7" t="str">
            <v>MALAYSIA</v>
          </cell>
          <cell r="F7" t="str">
            <v>ALGERIA</v>
          </cell>
          <cell r="G7" t="str">
            <v>ANGOLA</v>
          </cell>
          <cell r="H7" t="str">
            <v>BENIN</v>
          </cell>
          <cell r="I7" t="str">
            <v>BOTSWANA</v>
          </cell>
          <cell r="J7" t="str">
            <v>BURUNDI</v>
          </cell>
          <cell r="K7" t="str">
            <v>CAMEROON</v>
          </cell>
          <cell r="L7" t="str">
            <v>CHAD</v>
          </cell>
          <cell r="M7" t="str">
            <v>EGYPT</v>
          </cell>
          <cell r="N7" t="str">
            <v>EQUATORIAL GUINEA</v>
          </cell>
          <cell r="O7" t="str">
            <v>ETHIOPIA</v>
          </cell>
          <cell r="P7" t="str">
            <v>GABON</v>
          </cell>
          <cell r="Q7" t="str">
            <v>GHANA</v>
          </cell>
          <cell r="R7" t="str">
            <v>GUINEA</v>
          </cell>
          <cell r="S7" t="str">
            <v>KENYA</v>
          </cell>
          <cell r="T7" t="str">
            <v>LIBYA</v>
          </cell>
          <cell r="U7" t="str">
            <v>LESOTHO</v>
          </cell>
          <cell r="V7" t="str">
            <v>MAURITANIA</v>
          </cell>
          <cell r="W7" t="str">
            <v>MAURITIUS</v>
          </cell>
          <cell r="X7" t="str">
            <v>MOROCCO</v>
          </cell>
          <cell r="Y7" t="str">
            <v>MOZAMBIQUE</v>
          </cell>
          <cell r="Z7" t="str">
            <v>NAMIBIA</v>
          </cell>
          <cell r="AA7" t="str">
            <v>NIGER</v>
          </cell>
          <cell r="AB7" t="str">
            <v>NIGERIA</v>
          </cell>
          <cell r="AC7" t="str">
            <v>RWANDA</v>
          </cell>
          <cell r="AD7" t="str">
            <v>SEYCHELLES</v>
          </cell>
          <cell r="AE7" t="str">
            <v>SOUTH AFRICA</v>
          </cell>
          <cell r="AF7" t="str">
            <v>SUDAN</v>
          </cell>
          <cell r="AG7" t="str">
            <v>SWAZILAND</v>
          </cell>
          <cell r="AH7" t="str">
            <v>TANZANIA</v>
          </cell>
          <cell r="AI7" t="str">
            <v>TOGO</v>
          </cell>
          <cell r="AJ7" t="str">
            <v>UGANDA</v>
          </cell>
          <cell r="AK7" t="str">
            <v>ZAMBIA</v>
          </cell>
          <cell r="AL7" t="str">
            <v>ZIMBABWE</v>
          </cell>
          <cell r="AM7" t="str">
            <v>ARAB</v>
          </cell>
          <cell r="AN7" t="str">
            <v>ARGENTINA</v>
          </cell>
          <cell r="AO7" t="str">
            <v>AUSTRALIA</v>
          </cell>
          <cell r="AP7" t="str">
            <v>BAHAMAS</v>
          </cell>
          <cell r="AQ7" t="str">
            <v>BAHRAIN</v>
          </cell>
          <cell r="AR7" t="str">
            <v>BANGLADESH</v>
          </cell>
          <cell r="AS7" t="str">
            <v>BELGIUM</v>
          </cell>
          <cell r="AT7" t="str">
            <v>BERMUDA</v>
          </cell>
          <cell r="AU7" t="str">
            <v>BRAZIL</v>
          </cell>
          <cell r="AV7" t="str">
            <v>BRUNEI DARUSSALAM</v>
          </cell>
          <cell r="AW7" t="str">
            <v>CAMBODIA</v>
          </cell>
          <cell r="AX7" t="str">
            <v>CANADA</v>
          </cell>
          <cell r="AY7" t="str">
            <v>CHILE</v>
          </cell>
          <cell r="AZ7" t="str">
            <v>CHINA</v>
          </cell>
          <cell r="BA7" t="str">
            <v>CYPRUS</v>
          </cell>
          <cell r="BB7" t="str">
            <v>DENMARK</v>
          </cell>
          <cell r="BC7" t="str">
            <v>FINLAND</v>
          </cell>
          <cell r="BD7" t="str">
            <v>FRANCE</v>
          </cell>
          <cell r="BE7" t="str">
            <v>FRENCH GUINEA</v>
          </cell>
          <cell r="BF7" t="str">
            <v>GERMANY</v>
          </cell>
          <cell r="BG7" t="str">
            <v>GREECE</v>
          </cell>
          <cell r="BH7" t="str">
            <v>HONG KONG</v>
          </cell>
          <cell r="BI7" t="str">
            <v>INDIA</v>
          </cell>
          <cell r="BJ7" t="str">
            <v>INDONESIA</v>
          </cell>
          <cell r="BK7" t="str">
            <v>IRAN</v>
          </cell>
          <cell r="BL7" t="str">
            <v>IRAQ</v>
          </cell>
          <cell r="BM7" t="str">
            <v>ISLE OF MAN</v>
          </cell>
          <cell r="BN7" t="str">
            <v>ITALY</v>
          </cell>
          <cell r="BO7" t="str">
            <v>JAPAN</v>
          </cell>
          <cell r="BP7" t="str">
            <v>KOREA</v>
          </cell>
          <cell r="BQ7" t="str">
            <v>KUWAIT</v>
          </cell>
          <cell r="BR7" t="str">
            <v>LEBANON</v>
          </cell>
          <cell r="BS7" t="str">
            <v>LIBERIA</v>
          </cell>
          <cell r="BT7" t="str">
            <v>MALDIVES</v>
          </cell>
          <cell r="BU7" t="str">
            <v>MEXICO</v>
          </cell>
          <cell r="BV7" t="str">
            <v>MANACO</v>
          </cell>
          <cell r="BW7" t="str">
            <v>MOROCCO</v>
          </cell>
          <cell r="BX7" t="str">
            <v>MYANMAR</v>
          </cell>
          <cell r="BY7" t="str">
            <v>NETHERLANDS</v>
          </cell>
          <cell r="BZ7" t="str">
            <v>NEW ZEALAND</v>
          </cell>
          <cell r="CA7" t="str">
            <v>NORWAY</v>
          </cell>
          <cell r="CB7" t="str">
            <v>OMAN</v>
          </cell>
          <cell r="CC7" t="str">
            <v>PAKISTAN</v>
          </cell>
          <cell r="CD7" t="str">
            <v>PANAMA</v>
          </cell>
          <cell r="CE7" t="str">
            <v>PAPUA NEW GUINEA</v>
          </cell>
          <cell r="CF7" t="str">
            <v>PERU</v>
          </cell>
          <cell r="CG7" t="str">
            <v>PHILIPPINES</v>
          </cell>
          <cell r="CH7" t="str">
            <v>POLAND</v>
          </cell>
          <cell r="CI7" t="str">
            <v>PORTUGAL</v>
          </cell>
          <cell r="CJ7" t="str">
            <v>PUERTO RICO</v>
          </cell>
          <cell r="CK7" t="str">
            <v>GATAR</v>
          </cell>
          <cell r="CL7" t="str">
            <v>ROMANIA</v>
          </cell>
          <cell r="CM7" t="str">
            <v>RUSSIA</v>
          </cell>
          <cell r="CN7" t="str">
            <v>SAUDI ARABIA</v>
          </cell>
          <cell r="CO7" t="str">
            <v>SEYCHELLES</v>
          </cell>
          <cell r="CP7" t="str">
            <v>SINGAPORE</v>
          </cell>
          <cell r="CQ7" t="str">
            <v>SOUTH KOREA</v>
          </cell>
          <cell r="CR7" t="str">
            <v>SPAIN</v>
          </cell>
          <cell r="CS7" t="str">
            <v>SRI LANKA</v>
          </cell>
          <cell r="CT7" t="str">
            <v>SWEDEN</v>
          </cell>
          <cell r="CU7" t="str">
            <v>SWITZERLAND</v>
          </cell>
          <cell r="CV7" t="str">
            <v>SYRIA</v>
          </cell>
          <cell r="CW7" t="str">
            <v>TAIWAN</v>
          </cell>
          <cell r="CX7" t="str">
            <v>THAILAND</v>
          </cell>
          <cell r="CY7" t="str">
            <v>TRINIDAD</v>
          </cell>
          <cell r="CZ7" t="str">
            <v>TUNISIA</v>
          </cell>
          <cell r="DA7" t="str">
            <v>TURKEY</v>
          </cell>
          <cell r="DB7" t="str">
            <v>TURKMENISTAN</v>
          </cell>
          <cell r="DC7" t="str">
            <v>UKRAINE</v>
          </cell>
          <cell r="DD7" t="str">
            <v>UNITED ARAB EMIRATES</v>
          </cell>
          <cell r="DE7" t="str">
            <v>UNITED KINGDOM</v>
          </cell>
          <cell r="DF7" t="str">
            <v>UNITED STATES OF AMERICA</v>
          </cell>
          <cell r="DG7" t="str">
            <v>VENEZUELA</v>
          </cell>
          <cell r="DH7" t="str">
            <v>VIETNAM</v>
          </cell>
          <cell r="DI7" t="str">
            <v>YEMEN</v>
          </cell>
          <cell r="DJ7" t="str">
            <v>OTHERS</v>
          </cell>
          <cell r="DK7" t="str">
            <v>TOTAL</v>
          </cell>
        </row>
        <row r="8">
          <cell r="E8" t="str">
            <v>'000</v>
          </cell>
          <cell r="F8" t="str">
            <v>'000</v>
          </cell>
          <cell r="G8" t="str">
            <v>'000</v>
          </cell>
          <cell r="H8" t="str">
            <v>'000</v>
          </cell>
          <cell r="I8" t="str">
            <v>'000</v>
          </cell>
          <cell r="J8" t="str">
            <v>'000</v>
          </cell>
          <cell r="K8" t="str">
            <v>'000</v>
          </cell>
          <cell r="L8" t="str">
            <v>'000</v>
          </cell>
          <cell r="M8" t="str">
            <v>'000</v>
          </cell>
          <cell r="N8" t="str">
            <v>'000</v>
          </cell>
          <cell r="O8" t="str">
            <v>'000</v>
          </cell>
          <cell r="P8" t="str">
            <v>'000</v>
          </cell>
          <cell r="Q8" t="str">
            <v>'000</v>
          </cell>
          <cell r="R8" t="str">
            <v>'000</v>
          </cell>
          <cell r="S8" t="str">
            <v>'000</v>
          </cell>
          <cell r="T8" t="str">
            <v>'000</v>
          </cell>
          <cell r="U8" t="str">
            <v>'000</v>
          </cell>
          <cell r="V8" t="str">
            <v>'000</v>
          </cell>
          <cell r="W8" t="str">
            <v>'000</v>
          </cell>
          <cell r="X8" t="str">
            <v>'000</v>
          </cell>
          <cell r="Y8" t="str">
            <v>'000</v>
          </cell>
          <cell r="Z8" t="str">
            <v>'000</v>
          </cell>
          <cell r="AA8" t="str">
            <v>'000</v>
          </cell>
          <cell r="AB8" t="str">
            <v>'000</v>
          </cell>
          <cell r="AC8" t="str">
            <v>'000</v>
          </cell>
          <cell r="AD8" t="str">
            <v>'000</v>
          </cell>
          <cell r="AE8" t="str">
            <v>'000</v>
          </cell>
          <cell r="AF8" t="str">
            <v>'000</v>
          </cell>
          <cell r="AG8" t="str">
            <v>'000</v>
          </cell>
          <cell r="AH8" t="str">
            <v>'000</v>
          </cell>
          <cell r="AI8" t="str">
            <v>'000</v>
          </cell>
          <cell r="AJ8" t="str">
            <v>'000</v>
          </cell>
          <cell r="AK8" t="str">
            <v>'000</v>
          </cell>
          <cell r="AL8" t="str">
            <v>'000</v>
          </cell>
          <cell r="AM8" t="str">
            <v>'000</v>
          </cell>
          <cell r="AN8" t="str">
            <v>'000</v>
          </cell>
          <cell r="AO8" t="str">
            <v>'000</v>
          </cell>
          <cell r="AP8" t="str">
            <v>'000</v>
          </cell>
          <cell r="AQ8" t="str">
            <v>'000</v>
          </cell>
          <cell r="AR8" t="str">
            <v>'000</v>
          </cell>
          <cell r="AS8" t="str">
            <v>'000</v>
          </cell>
          <cell r="AT8" t="str">
            <v>'000</v>
          </cell>
          <cell r="AU8" t="str">
            <v>'000</v>
          </cell>
          <cell r="AV8" t="str">
            <v>'000</v>
          </cell>
          <cell r="AW8" t="str">
            <v>'000</v>
          </cell>
          <cell r="AX8" t="str">
            <v>'000</v>
          </cell>
          <cell r="AY8" t="str">
            <v>'000</v>
          </cell>
          <cell r="AZ8" t="str">
            <v>'000</v>
          </cell>
          <cell r="BA8" t="str">
            <v>'000</v>
          </cell>
          <cell r="BB8" t="str">
            <v>'000</v>
          </cell>
          <cell r="BC8" t="str">
            <v>'000</v>
          </cell>
          <cell r="BD8" t="str">
            <v>'000</v>
          </cell>
          <cell r="BE8" t="str">
            <v>'000</v>
          </cell>
          <cell r="BF8" t="str">
            <v>'000</v>
          </cell>
          <cell r="BG8" t="str">
            <v>'000</v>
          </cell>
          <cell r="BH8" t="str">
            <v>'000</v>
          </cell>
          <cell r="BI8" t="str">
            <v>'000</v>
          </cell>
          <cell r="BJ8" t="str">
            <v>'000</v>
          </cell>
          <cell r="BK8" t="str">
            <v>'000</v>
          </cell>
          <cell r="BL8" t="str">
            <v>'000</v>
          </cell>
          <cell r="BM8" t="str">
            <v>'000</v>
          </cell>
          <cell r="BN8" t="str">
            <v>'000</v>
          </cell>
          <cell r="BO8" t="str">
            <v>'000</v>
          </cell>
          <cell r="BP8" t="str">
            <v>'000</v>
          </cell>
          <cell r="BQ8" t="str">
            <v>'000</v>
          </cell>
          <cell r="BR8" t="str">
            <v>'000</v>
          </cell>
          <cell r="BS8" t="str">
            <v>'000</v>
          </cell>
          <cell r="BT8" t="str">
            <v>'000</v>
          </cell>
          <cell r="BU8" t="str">
            <v>'000</v>
          </cell>
          <cell r="BV8" t="str">
            <v>'000</v>
          </cell>
          <cell r="BW8" t="str">
            <v>'000</v>
          </cell>
          <cell r="BX8" t="str">
            <v>'000</v>
          </cell>
          <cell r="BY8" t="str">
            <v>'000</v>
          </cell>
          <cell r="BZ8" t="str">
            <v>'000</v>
          </cell>
          <cell r="CA8" t="str">
            <v>'000</v>
          </cell>
          <cell r="CB8" t="str">
            <v>'000</v>
          </cell>
          <cell r="CC8" t="str">
            <v>'000</v>
          </cell>
          <cell r="CD8" t="str">
            <v>'000</v>
          </cell>
          <cell r="CE8" t="str">
            <v>'000</v>
          </cell>
          <cell r="CF8" t="str">
            <v>'000</v>
          </cell>
          <cell r="CG8" t="str">
            <v>'000</v>
          </cell>
          <cell r="CU8" t="str">
            <v>'000</v>
          </cell>
          <cell r="CV8" t="str">
            <v>'000</v>
          </cell>
          <cell r="CW8" t="str">
            <v>'000</v>
          </cell>
          <cell r="CX8" t="str">
            <v>'000</v>
          </cell>
          <cell r="CY8" t="str">
            <v>'000</v>
          </cell>
          <cell r="CZ8" t="str">
            <v>'000</v>
          </cell>
          <cell r="DA8" t="str">
            <v>'000</v>
          </cell>
          <cell r="DB8" t="str">
            <v>'000</v>
          </cell>
          <cell r="DC8" t="str">
            <v>'000</v>
          </cell>
          <cell r="DD8" t="str">
            <v>'000</v>
          </cell>
          <cell r="DE8" t="str">
            <v>'000</v>
          </cell>
          <cell r="DF8" t="str">
            <v>'000</v>
          </cell>
          <cell r="DG8" t="str">
            <v>'000</v>
          </cell>
          <cell r="DH8" t="str">
            <v>'000</v>
          </cell>
          <cell r="DI8" t="str">
            <v>'000</v>
          </cell>
          <cell r="DJ8" t="str">
            <v>'000</v>
          </cell>
          <cell r="DK8" t="str">
            <v>'000</v>
          </cell>
        </row>
        <row r="9">
          <cell r="DK9">
            <v>0</v>
          </cell>
        </row>
        <row r="10">
          <cell r="DK10">
            <v>0</v>
          </cell>
        </row>
        <row r="11">
          <cell r="DK11">
            <v>0</v>
          </cell>
        </row>
        <row r="12">
          <cell r="DK12">
            <v>0</v>
          </cell>
        </row>
        <row r="13">
          <cell r="DK13">
            <v>0</v>
          </cell>
        </row>
        <row r="14">
          <cell r="DK14">
            <v>0</v>
          </cell>
        </row>
        <row r="15">
          <cell r="DK15">
            <v>0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  <cell r="AD16">
            <v>0</v>
          </cell>
          <cell r="AE16">
            <v>0</v>
          </cell>
          <cell r="AF16">
            <v>0</v>
          </cell>
          <cell r="AG16">
            <v>0</v>
          </cell>
          <cell r="AH16">
            <v>0</v>
          </cell>
          <cell r="AI16">
            <v>0</v>
          </cell>
          <cell r="AJ16">
            <v>0</v>
          </cell>
          <cell r="AK16">
            <v>0</v>
          </cell>
          <cell r="AL16">
            <v>0</v>
          </cell>
          <cell r="AM16">
            <v>0</v>
          </cell>
          <cell r="AN16">
            <v>0</v>
          </cell>
          <cell r="AO16">
            <v>0</v>
          </cell>
          <cell r="AP16">
            <v>0</v>
          </cell>
          <cell r="AQ16">
            <v>0</v>
          </cell>
          <cell r="AR16">
            <v>0</v>
          </cell>
          <cell r="AS16">
            <v>0</v>
          </cell>
          <cell r="AT16">
            <v>0</v>
          </cell>
          <cell r="AU16">
            <v>0</v>
          </cell>
          <cell r="AV16">
            <v>0</v>
          </cell>
          <cell r="AW16">
            <v>0</v>
          </cell>
          <cell r="AX16">
            <v>0</v>
          </cell>
          <cell r="AY16">
            <v>0</v>
          </cell>
          <cell r="AZ16">
            <v>0</v>
          </cell>
          <cell r="BA16">
            <v>0</v>
          </cell>
          <cell r="BB16">
            <v>0</v>
          </cell>
          <cell r="BC16">
            <v>0</v>
          </cell>
          <cell r="BD16">
            <v>0</v>
          </cell>
          <cell r="BE16">
            <v>0</v>
          </cell>
          <cell r="BF16">
            <v>0</v>
          </cell>
          <cell r="BG16">
            <v>0</v>
          </cell>
          <cell r="BH16">
            <v>0</v>
          </cell>
          <cell r="BI16">
            <v>0</v>
          </cell>
          <cell r="BJ16">
            <v>0</v>
          </cell>
          <cell r="BK16">
            <v>0</v>
          </cell>
          <cell r="BL16">
            <v>0</v>
          </cell>
          <cell r="BM16">
            <v>0</v>
          </cell>
          <cell r="BN16">
            <v>0</v>
          </cell>
          <cell r="BO16">
            <v>0</v>
          </cell>
          <cell r="BP16">
            <v>0</v>
          </cell>
          <cell r="BQ16">
            <v>0</v>
          </cell>
          <cell r="BR16">
            <v>0</v>
          </cell>
          <cell r="BS16">
            <v>0</v>
          </cell>
          <cell r="BT16">
            <v>0</v>
          </cell>
          <cell r="BU16">
            <v>0</v>
          </cell>
          <cell r="BV16">
            <v>0</v>
          </cell>
          <cell r="BW16">
            <v>0</v>
          </cell>
          <cell r="BX16">
            <v>0</v>
          </cell>
          <cell r="BY16">
            <v>0</v>
          </cell>
          <cell r="BZ16">
            <v>0</v>
          </cell>
          <cell r="CA16">
            <v>0</v>
          </cell>
          <cell r="CB16">
            <v>0</v>
          </cell>
          <cell r="CC16">
            <v>0</v>
          </cell>
          <cell r="CD16">
            <v>0</v>
          </cell>
          <cell r="CE16">
            <v>0</v>
          </cell>
          <cell r="CF16">
            <v>0</v>
          </cell>
          <cell r="CG16">
            <v>0</v>
          </cell>
          <cell r="CH16">
            <v>0</v>
          </cell>
          <cell r="CI16">
            <v>0</v>
          </cell>
          <cell r="CJ16">
            <v>0</v>
          </cell>
          <cell r="CK16">
            <v>0</v>
          </cell>
          <cell r="CL16">
            <v>0</v>
          </cell>
          <cell r="CM16">
            <v>0</v>
          </cell>
          <cell r="CN16">
            <v>0</v>
          </cell>
          <cell r="CO16">
            <v>0</v>
          </cell>
          <cell r="CP16">
            <v>0</v>
          </cell>
          <cell r="CQ16">
            <v>0</v>
          </cell>
          <cell r="CR16">
            <v>0</v>
          </cell>
          <cell r="CS16">
            <v>0</v>
          </cell>
          <cell r="CT16">
            <v>0</v>
          </cell>
          <cell r="CU16">
            <v>0</v>
          </cell>
          <cell r="CV16">
            <v>0</v>
          </cell>
          <cell r="CW16">
            <v>0</v>
          </cell>
          <cell r="CX16">
            <v>0</v>
          </cell>
          <cell r="CY16">
            <v>0</v>
          </cell>
          <cell r="CZ16">
            <v>0</v>
          </cell>
          <cell r="DA16">
            <v>0</v>
          </cell>
          <cell r="DB16">
            <v>0</v>
          </cell>
          <cell r="DC16">
            <v>0</v>
          </cell>
          <cell r="DD16">
            <v>0</v>
          </cell>
          <cell r="DE16">
            <v>0</v>
          </cell>
          <cell r="DF16">
            <v>0</v>
          </cell>
          <cell r="DG16">
            <v>0</v>
          </cell>
          <cell r="DH16">
            <v>0</v>
          </cell>
          <cell r="DI16">
            <v>0</v>
          </cell>
          <cell r="DJ16">
            <v>0</v>
          </cell>
          <cell r="DK16">
            <v>0</v>
          </cell>
        </row>
        <row r="19"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  <cell r="AD19">
            <v>0</v>
          </cell>
          <cell r="AE19">
            <v>0</v>
          </cell>
          <cell r="AF19">
            <v>0</v>
          </cell>
          <cell r="AG19">
            <v>0</v>
          </cell>
          <cell r="AH19">
            <v>0</v>
          </cell>
          <cell r="AI19">
            <v>0</v>
          </cell>
          <cell r="AJ19">
            <v>0</v>
          </cell>
          <cell r="AK19">
            <v>0</v>
          </cell>
          <cell r="AL19">
            <v>0</v>
          </cell>
          <cell r="AM19">
            <v>0</v>
          </cell>
          <cell r="AN19">
            <v>0</v>
          </cell>
          <cell r="AO19">
            <v>0</v>
          </cell>
          <cell r="AP19">
            <v>0</v>
          </cell>
          <cell r="AQ19">
            <v>0</v>
          </cell>
          <cell r="AR19">
            <v>0</v>
          </cell>
          <cell r="AS19">
            <v>0</v>
          </cell>
          <cell r="AT19">
            <v>0</v>
          </cell>
          <cell r="AU19">
            <v>0</v>
          </cell>
          <cell r="AV19">
            <v>0</v>
          </cell>
          <cell r="AW19">
            <v>0</v>
          </cell>
          <cell r="AX19">
            <v>0</v>
          </cell>
          <cell r="AY19">
            <v>0</v>
          </cell>
          <cell r="AZ19">
            <v>0</v>
          </cell>
          <cell r="BA19">
            <v>0</v>
          </cell>
          <cell r="BB19">
            <v>0</v>
          </cell>
          <cell r="BC19">
            <v>0</v>
          </cell>
          <cell r="BD19">
            <v>0</v>
          </cell>
          <cell r="BE19">
            <v>0</v>
          </cell>
          <cell r="BF19">
            <v>0</v>
          </cell>
          <cell r="BG19">
            <v>0</v>
          </cell>
          <cell r="BH19">
            <v>0</v>
          </cell>
          <cell r="BI19">
            <v>0</v>
          </cell>
          <cell r="BJ19">
            <v>0</v>
          </cell>
          <cell r="BK19">
            <v>0</v>
          </cell>
          <cell r="BL19">
            <v>0</v>
          </cell>
          <cell r="BM19">
            <v>0</v>
          </cell>
          <cell r="BN19">
            <v>0</v>
          </cell>
          <cell r="BO19">
            <v>0</v>
          </cell>
          <cell r="BP19">
            <v>0</v>
          </cell>
          <cell r="BQ19">
            <v>0</v>
          </cell>
          <cell r="BR19">
            <v>0</v>
          </cell>
          <cell r="BS19">
            <v>0</v>
          </cell>
          <cell r="BT19">
            <v>0</v>
          </cell>
          <cell r="BU19">
            <v>0</v>
          </cell>
          <cell r="BV19">
            <v>0</v>
          </cell>
          <cell r="BW19">
            <v>0</v>
          </cell>
          <cell r="BX19">
            <v>0</v>
          </cell>
          <cell r="BY19">
            <v>0</v>
          </cell>
          <cell r="BZ19">
            <v>0</v>
          </cell>
          <cell r="CA19">
            <v>0</v>
          </cell>
          <cell r="CB19">
            <v>0</v>
          </cell>
          <cell r="CC19">
            <v>0</v>
          </cell>
          <cell r="CD19">
            <v>0</v>
          </cell>
          <cell r="CE19">
            <v>0</v>
          </cell>
          <cell r="CF19">
            <v>0</v>
          </cell>
          <cell r="CG19">
            <v>0</v>
          </cell>
          <cell r="CH19">
            <v>0</v>
          </cell>
          <cell r="CI19">
            <v>0</v>
          </cell>
          <cell r="CJ19">
            <v>0</v>
          </cell>
          <cell r="CK19">
            <v>0</v>
          </cell>
          <cell r="CL19">
            <v>0</v>
          </cell>
          <cell r="CM19">
            <v>0</v>
          </cell>
          <cell r="CN19">
            <v>0</v>
          </cell>
          <cell r="CO19">
            <v>0</v>
          </cell>
          <cell r="CP19">
            <v>0</v>
          </cell>
          <cell r="CQ19">
            <v>0</v>
          </cell>
          <cell r="CR19">
            <v>0</v>
          </cell>
          <cell r="CS19">
            <v>0</v>
          </cell>
          <cell r="CT19">
            <v>0</v>
          </cell>
          <cell r="CU19">
            <v>0</v>
          </cell>
          <cell r="CV19">
            <v>0</v>
          </cell>
          <cell r="CW19">
            <v>0</v>
          </cell>
          <cell r="CX19">
            <v>0</v>
          </cell>
          <cell r="CY19">
            <v>0</v>
          </cell>
          <cell r="CZ19">
            <v>0</v>
          </cell>
          <cell r="DA19">
            <v>0</v>
          </cell>
          <cell r="DB19">
            <v>0</v>
          </cell>
          <cell r="DC19">
            <v>0</v>
          </cell>
          <cell r="DD19">
            <v>0</v>
          </cell>
          <cell r="DE19">
            <v>0</v>
          </cell>
          <cell r="DF19">
            <v>0</v>
          </cell>
          <cell r="DG19">
            <v>0</v>
          </cell>
          <cell r="DH19">
            <v>0</v>
          </cell>
          <cell r="DI19">
            <v>0</v>
          </cell>
          <cell r="DJ19">
            <v>0</v>
          </cell>
          <cell r="DK19">
            <v>0</v>
          </cell>
        </row>
        <row r="21">
          <cell r="DK21">
            <v>0</v>
          </cell>
        </row>
        <row r="28"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0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T28">
            <v>0</v>
          </cell>
          <cell r="U28">
            <v>0</v>
          </cell>
          <cell r="V28">
            <v>0</v>
          </cell>
          <cell r="W28">
            <v>0</v>
          </cell>
          <cell r="X28">
            <v>0</v>
          </cell>
          <cell r="Y28">
            <v>0</v>
          </cell>
          <cell r="Z28">
            <v>0</v>
          </cell>
          <cell r="AA28">
            <v>0</v>
          </cell>
          <cell r="AB28">
            <v>0</v>
          </cell>
          <cell r="AC28">
            <v>0</v>
          </cell>
          <cell r="AD28">
            <v>0</v>
          </cell>
          <cell r="AE28">
            <v>0</v>
          </cell>
          <cell r="AF28">
            <v>0</v>
          </cell>
          <cell r="AG28">
            <v>0</v>
          </cell>
          <cell r="AH28">
            <v>0</v>
          </cell>
          <cell r="AI28">
            <v>0</v>
          </cell>
          <cell r="AJ28">
            <v>0</v>
          </cell>
          <cell r="AK28">
            <v>0</v>
          </cell>
          <cell r="AL28">
            <v>0</v>
          </cell>
          <cell r="AM28">
            <v>0</v>
          </cell>
          <cell r="AN28">
            <v>0</v>
          </cell>
          <cell r="AO28">
            <v>0</v>
          </cell>
          <cell r="AP28">
            <v>0</v>
          </cell>
          <cell r="AQ28">
            <v>0</v>
          </cell>
          <cell r="AR28">
            <v>0</v>
          </cell>
          <cell r="AS28">
            <v>0</v>
          </cell>
          <cell r="AT28">
            <v>0</v>
          </cell>
          <cell r="AU28">
            <v>0</v>
          </cell>
          <cell r="AV28">
            <v>0</v>
          </cell>
          <cell r="AW28">
            <v>0</v>
          </cell>
          <cell r="AX28">
            <v>0</v>
          </cell>
          <cell r="AY28">
            <v>0</v>
          </cell>
          <cell r="AZ28">
            <v>0</v>
          </cell>
          <cell r="BA28">
            <v>0</v>
          </cell>
          <cell r="BB28">
            <v>0</v>
          </cell>
          <cell r="BC28">
            <v>0</v>
          </cell>
          <cell r="BD28">
            <v>0</v>
          </cell>
          <cell r="BE28">
            <v>0</v>
          </cell>
          <cell r="BF28">
            <v>0</v>
          </cell>
          <cell r="BG28">
            <v>0</v>
          </cell>
          <cell r="BH28">
            <v>0</v>
          </cell>
          <cell r="BI28">
            <v>0</v>
          </cell>
          <cell r="BJ28">
            <v>0</v>
          </cell>
          <cell r="BK28">
            <v>0</v>
          </cell>
          <cell r="BL28">
            <v>0</v>
          </cell>
          <cell r="BM28">
            <v>0</v>
          </cell>
          <cell r="BN28">
            <v>0</v>
          </cell>
          <cell r="BO28">
            <v>0</v>
          </cell>
          <cell r="BP28">
            <v>0</v>
          </cell>
          <cell r="BQ28">
            <v>0</v>
          </cell>
          <cell r="BR28">
            <v>0</v>
          </cell>
          <cell r="BS28">
            <v>0</v>
          </cell>
          <cell r="BT28">
            <v>0</v>
          </cell>
          <cell r="BU28">
            <v>0</v>
          </cell>
          <cell r="BV28">
            <v>0</v>
          </cell>
          <cell r="BW28">
            <v>0</v>
          </cell>
          <cell r="BX28">
            <v>0</v>
          </cell>
          <cell r="BY28">
            <v>0</v>
          </cell>
          <cell r="BZ28">
            <v>0</v>
          </cell>
          <cell r="CA28">
            <v>0</v>
          </cell>
          <cell r="CB28">
            <v>0</v>
          </cell>
          <cell r="CC28">
            <v>0</v>
          </cell>
          <cell r="CD28">
            <v>0</v>
          </cell>
          <cell r="CE28">
            <v>0</v>
          </cell>
          <cell r="CF28">
            <v>0</v>
          </cell>
          <cell r="CG28">
            <v>0</v>
          </cell>
          <cell r="CH28">
            <v>0</v>
          </cell>
          <cell r="CI28">
            <v>0</v>
          </cell>
          <cell r="CJ28">
            <v>0</v>
          </cell>
          <cell r="CK28">
            <v>0</v>
          </cell>
          <cell r="CL28">
            <v>0</v>
          </cell>
          <cell r="CM28">
            <v>0</v>
          </cell>
          <cell r="CN28">
            <v>0</v>
          </cell>
          <cell r="CO28">
            <v>0</v>
          </cell>
          <cell r="CP28">
            <v>0</v>
          </cell>
          <cell r="CQ28">
            <v>0</v>
          </cell>
          <cell r="CR28">
            <v>0</v>
          </cell>
          <cell r="CS28">
            <v>0</v>
          </cell>
          <cell r="CT28">
            <v>0</v>
          </cell>
          <cell r="CU28">
            <v>0</v>
          </cell>
          <cell r="CV28">
            <v>0</v>
          </cell>
          <cell r="CW28">
            <v>0</v>
          </cell>
          <cell r="CX28">
            <v>0</v>
          </cell>
          <cell r="CY28">
            <v>0</v>
          </cell>
          <cell r="CZ28">
            <v>0</v>
          </cell>
          <cell r="DA28">
            <v>0</v>
          </cell>
          <cell r="DB28">
            <v>0</v>
          </cell>
          <cell r="DC28">
            <v>0</v>
          </cell>
          <cell r="DD28">
            <v>0</v>
          </cell>
          <cell r="DE28">
            <v>0</v>
          </cell>
          <cell r="DF28">
            <v>0</v>
          </cell>
          <cell r="DG28">
            <v>0</v>
          </cell>
          <cell r="DH28">
            <v>0</v>
          </cell>
          <cell r="DI28">
            <v>0</v>
          </cell>
          <cell r="DJ28">
            <v>0</v>
          </cell>
          <cell r="DK28">
            <v>0</v>
          </cell>
        </row>
        <row r="31"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T31">
            <v>0</v>
          </cell>
          <cell r="U31">
            <v>0</v>
          </cell>
          <cell r="V31">
            <v>0</v>
          </cell>
          <cell r="W31">
            <v>0</v>
          </cell>
          <cell r="X31">
            <v>0</v>
          </cell>
          <cell r="Y31">
            <v>0</v>
          </cell>
          <cell r="Z31">
            <v>0</v>
          </cell>
          <cell r="AA31">
            <v>0</v>
          </cell>
          <cell r="AB31">
            <v>0</v>
          </cell>
          <cell r="AC31">
            <v>0</v>
          </cell>
          <cell r="AD31">
            <v>0</v>
          </cell>
          <cell r="AE31">
            <v>0</v>
          </cell>
          <cell r="AF31">
            <v>0</v>
          </cell>
          <cell r="AG31">
            <v>0</v>
          </cell>
          <cell r="AH31">
            <v>0</v>
          </cell>
          <cell r="AI31">
            <v>0</v>
          </cell>
          <cell r="AJ31">
            <v>0</v>
          </cell>
          <cell r="AK31">
            <v>0</v>
          </cell>
          <cell r="AL31">
            <v>0</v>
          </cell>
          <cell r="AM31">
            <v>0</v>
          </cell>
          <cell r="AN31">
            <v>0</v>
          </cell>
          <cell r="AO31">
            <v>0</v>
          </cell>
          <cell r="AP31">
            <v>0</v>
          </cell>
          <cell r="AQ31">
            <v>0</v>
          </cell>
          <cell r="AR31">
            <v>0</v>
          </cell>
          <cell r="AS31">
            <v>0</v>
          </cell>
          <cell r="AT31">
            <v>0</v>
          </cell>
          <cell r="AU31">
            <v>0</v>
          </cell>
          <cell r="AV31">
            <v>0</v>
          </cell>
          <cell r="AW31">
            <v>0</v>
          </cell>
          <cell r="AX31">
            <v>0</v>
          </cell>
          <cell r="AY31">
            <v>0</v>
          </cell>
          <cell r="AZ31">
            <v>0</v>
          </cell>
          <cell r="BA31">
            <v>0</v>
          </cell>
          <cell r="BB31">
            <v>0</v>
          </cell>
          <cell r="BC31">
            <v>0</v>
          </cell>
          <cell r="BD31">
            <v>0</v>
          </cell>
          <cell r="BE31">
            <v>0</v>
          </cell>
          <cell r="BF31">
            <v>0</v>
          </cell>
          <cell r="BG31">
            <v>0</v>
          </cell>
          <cell r="BH31">
            <v>0</v>
          </cell>
          <cell r="BI31">
            <v>0</v>
          </cell>
          <cell r="BJ31">
            <v>0</v>
          </cell>
          <cell r="BK31">
            <v>0</v>
          </cell>
          <cell r="BL31">
            <v>0</v>
          </cell>
          <cell r="BM31">
            <v>0</v>
          </cell>
          <cell r="BN31">
            <v>0</v>
          </cell>
          <cell r="BO31">
            <v>0</v>
          </cell>
          <cell r="BP31">
            <v>0</v>
          </cell>
          <cell r="BQ31">
            <v>0</v>
          </cell>
          <cell r="BR31">
            <v>0</v>
          </cell>
          <cell r="BS31">
            <v>0</v>
          </cell>
          <cell r="BT31">
            <v>0</v>
          </cell>
          <cell r="BU31">
            <v>0</v>
          </cell>
          <cell r="BV31">
            <v>0</v>
          </cell>
          <cell r="BW31">
            <v>0</v>
          </cell>
          <cell r="BX31">
            <v>0</v>
          </cell>
          <cell r="BY31">
            <v>0</v>
          </cell>
          <cell r="BZ31">
            <v>0</v>
          </cell>
          <cell r="CA31">
            <v>0</v>
          </cell>
          <cell r="CB31">
            <v>0</v>
          </cell>
          <cell r="CC31">
            <v>0</v>
          </cell>
          <cell r="CD31">
            <v>0</v>
          </cell>
          <cell r="CE31">
            <v>0</v>
          </cell>
          <cell r="CF31">
            <v>0</v>
          </cell>
          <cell r="CG31">
            <v>0</v>
          </cell>
          <cell r="CH31">
            <v>0</v>
          </cell>
          <cell r="CI31">
            <v>0</v>
          </cell>
          <cell r="CJ31">
            <v>0</v>
          </cell>
          <cell r="CK31">
            <v>0</v>
          </cell>
          <cell r="CL31">
            <v>0</v>
          </cell>
          <cell r="CM31">
            <v>0</v>
          </cell>
          <cell r="CN31">
            <v>0</v>
          </cell>
          <cell r="CO31">
            <v>0</v>
          </cell>
          <cell r="CP31">
            <v>0</v>
          </cell>
          <cell r="CQ31">
            <v>0</v>
          </cell>
          <cell r="CR31">
            <v>0</v>
          </cell>
          <cell r="CS31">
            <v>0</v>
          </cell>
          <cell r="CT31">
            <v>0</v>
          </cell>
          <cell r="CU31">
            <v>0</v>
          </cell>
          <cell r="CV31">
            <v>0</v>
          </cell>
          <cell r="CW31">
            <v>0</v>
          </cell>
          <cell r="CX31">
            <v>0</v>
          </cell>
          <cell r="CY31">
            <v>0</v>
          </cell>
          <cell r="CZ31">
            <v>0</v>
          </cell>
          <cell r="DA31">
            <v>0</v>
          </cell>
          <cell r="DB31">
            <v>0</v>
          </cell>
          <cell r="DC31">
            <v>0</v>
          </cell>
          <cell r="DD31">
            <v>0</v>
          </cell>
          <cell r="DE31">
            <v>0</v>
          </cell>
          <cell r="DF31">
            <v>0</v>
          </cell>
          <cell r="DG31">
            <v>0</v>
          </cell>
          <cell r="DH31">
            <v>0</v>
          </cell>
          <cell r="DI31">
            <v>0</v>
          </cell>
          <cell r="DJ31">
            <v>0</v>
          </cell>
          <cell r="DK31">
            <v>0</v>
          </cell>
        </row>
        <row r="33">
          <cell r="DK33">
            <v>0</v>
          </cell>
        </row>
        <row r="34"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  <cell r="Q34">
            <v>0</v>
          </cell>
          <cell r="R34">
            <v>0</v>
          </cell>
          <cell r="S34">
            <v>0</v>
          </cell>
          <cell r="T34">
            <v>0</v>
          </cell>
          <cell r="U34">
            <v>0</v>
          </cell>
          <cell r="V34">
            <v>0</v>
          </cell>
          <cell r="W34">
            <v>0</v>
          </cell>
          <cell r="X34">
            <v>0</v>
          </cell>
          <cell r="Y34">
            <v>0</v>
          </cell>
          <cell r="Z34">
            <v>0</v>
          </cell>
          <cell r="AA34">
            <v>0</v>
          </cell>
          <cell r="AB34">
            <v>0</v>
          </cell>
          <cell r="AC34">
            <v>0</v>
          </cell>
          <cell r="AD34">
            <v>0</v>
          </cell>
          <cell r="AE34">
            <v>0</v>
          </cell>
          <cell r="AF34">
            <v>0</v>
          </cell>
          <cell r="AG34">
            <v>0</v>
          </cell>
          <cell r="AH34">
            <v>0</v>
          </cell>
          <cell r="AI34">
            <v>0</v>
          </cell>
          <cell r="AJ34">
            <v>0</v>
          </cell>
          <cell r="AK34">
            <v>0</v>
          </cell>
          <cell r="AL34">
            <v>0</v>
          </cell>
          <cell r="AM34">
            <v>0</v>
          </cell>
          <cell r="AN34">
            <v>0</v>
          </cell>
          <cell r="AO34">
            <v>0</v>
          </cell>
          <cell r="AP34">
            <v>0</v>
          </cell>
          <cell r="AQ34">
            <v>0</v>
          </cell>
          <cell r="AR34">
            <v>0</v>
          </cell>
          <cell r="AS34">
            <v>0</v>
          </cell>
          <cell r="AT34">
            <v>0</v>
          </cell>
          <cell r="AU34">
            <v>0</v>
          </cell>
          <cell r="AV34">
            <v>0</v>
          </cell>
          <cell r="AW34">
            <v>0</v>
          </cell>
          <cell r="AX34">
            <v>0</v>
          </cell>
          <cell r="AY34">
            <v>0</v>
          </cell>
          <cell r="AZ34">
            <v>0</v>
          </cell>
          <cell r="BA34">
            <v>0</v>
          </cell>
          <cell r="BB34">
            <v>0</v>
          </cell>
          <cell r="BC34">
            <v>0</v>
          </cell>
          <cell r="BD34">
            <v>0</v>
          </cell>
          <cell r="BE34">
            <v>0</v>
          </cell>
          <cell r="BF34">
            <v>0</v>
          </cell>
          <cell r="BG34">
            <v>0</v>
          </cell>
          <cell r="BH34">
            <v>0</v>
          </cell>
          <cell r="BI34">
            <v>0</v>
          </cell>
          <cell r="BJ34">
            <v>0</v>
          </cell>
          <cell r="BK34">
            <v>0</v>
          </cell>
          <cell r="BL34">
            <v>0</v>
          </cell>
          <cell r="BM34">
            <v>0</v>
          </cell>
          <cell r="BN34">
            <v>0</v>
          </cell>
          <cell r="BO34">
            <v>0</v>
          </cell>
          <cell r="BP34">
            <v>0</v>
          </cell>
          <cell r="BQ34">
            <v>0</v>
          </cell>
          <cell r="BR34">
            <v>0</v>
          </cell>
          <cell r="BS34">
            <v>0</v>
          </cell>
          <cell r="BT34">
            <v>0</v>
          </cell>
          <cell r="BU34">
            <v>0</v>
          </cell>
          <cell r="BV34">
            <v>0</v>
          </cell>
          <cell r="BW34">
            <v>0</v>
          </cell>
          <cell r="BX34">
            <v>0</v>
          </cell>
          <cell r="BY34">
            <v>0</v>
          </cell>
          <cell r="BZ34">
            <v>0</v>
          </cell>
          <cell r="CA34">
            <v>0</v>
          </cell>
          <cell r="CB34">
            <v>0</v>
          </cell>
          <cell r="CC34">
            <v>0</v>
          </cell>
          <cell r="CD34">
            <v>0</v>
          </cell>
          <cell r="CE34">
            <v>0</v>
          </cell>
          <cell r="CF34">
            <v>0</v>
          </cell>
          <cell r="CG34">
            <v>0</v>
          </cell>
          <cell r="CH34">
            <v>0</v>
          </cell>
          <cell r="CI34">
            <v>0</v>
          </cell>
          <cell r="CJ34">
            <v>0</v>
          </cell>
          <cell r="CK34">
            <v>0</v>
          </cell>
          <cell r="CL34">
            <v>0</v>
          </cell>
          <cell r="CM34">
            <v>0</v>
          </cell>
          <cell r="CN34">
            <v>0</v>
          </cell>
          <cell r="CO34">
            <v>0</v>
          </cell>
          <cell r="CP34">
            <v>0</v>
          </cell>
          <cell r="CQ34">
            <v>0</v>
          </cell>
          <cell r="CR34">
            <v>0</v>
          </cell>
          <cell r="CS34">
            <v>0</v>
          </cell>
          <cell r="CT34">
            <v>0</v>
          </cell>
          <cell r="CU34">
            <v>0</v>
          </cell>
          <cell r="CV34">
            <v>0</v>
          </cell>
          <cell r="CW34">
            <v>0</v>
          </cell>
          <cell r="CX34">
            <v>0</v>
          </cell>
          <cell r="CY34">
            <v>0</v>
          </cell>
          <cell r="CZ34">
            <v>0</v>
          </cell>
          <cell r="DA34">
            <v>0</v>
          </cell>
          <cell r="DB34">
            <v>0</v>
          </cell>
          <cell r="DC34">
            <v>0</v>
          </cell>
          <cell r="DD34">
            <v>0</v>
          </cell>
          <cell r="DE34">
            <v>0</v>
          </cell>
          <cell r="DF34">
            <v>0</v>
          </cell>
          <cell r="DG34">
            <v>0</v>
          </cell>
          <cell r="DH34">
            <v>0</v>
          </cell>
          <cell r="DI34">
            <v>0</v>
          </cell>
          <cell r="DJ34">
            <v>0</v>
          </cell>
          <cell r="DK34">
            <v>0</v>
          </cell>
        </row>
      </sheetData>
      <sheetData sheetId="3">
        <row r="7">
          <cell r="E7" t="str">
            <v>MALAYSIA</v>
          </cell>
        </row>
      </sheetData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scription"/>
      <sheetName val="Summary"/>
      <sheetName val="Active"/>
      <sheetName val="Projection"/>
      <sheetName val="DeptLSP"/>
      <sheetName val="LSP10"/>
      <sheetName val="LSP09"/>
      <sheetName val="DeptLSA"/>
      <sheetName val="LSA10"/>
      <sheetName val="LSA09"/>
      <sheetName val="Table"/>
      <sheetName val="NE"/>
      <sheetName val="SORIE_LSP"/>
      <sheetName val="Benefit payment"/>
      <sheetName val="Result"/>
      <sheetName val="Result2"/>
      <sheetName val="SORIE_LSA"/>
      <sheetName val="LSA-Payment"/>
      <sheetName val="Sheet1"/>
      <sheetName val="Last Val"/>
      <sheetName val="LSP2010"/>
      <sheetName val="LSP2009"/>
      <sheetName val="LSA2010"/>
      <sheetName val="LSA2009"/>
      <sheetName val="PR8(b)-Sept2009"/>
    </sheetNames>
    <sheetDataSet>
      <sheetData sheetId="0" refreshError="1"/>
      <sheetData sheetId="1">
        <row r="14">
          <cell r="G14">
            <v>3.7999999999999999E-2</v>
          </cell>
        </row>
      </sheetData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ssumptions Book"/>
      <sheetName val="Input"/>
      <sheetName val="CBudget"/>
      <sheetName val="Op"/>
      <sheetName val="Depr"/>
      <sheetName val="Debt"/>
      <sheetName val="FS"/>
      <sheetName val="Ann_FS"/>
      <sheetName val="NRG"/>
      <sheetName val="Ann_NRG"/>
      <sheetName val="Budget"/>
      <sheetName val="P&amp;L"/>
      <sheetName val="CF"/>
      <sheetName val="TDAL"/>
    </sheetNames>
    <sheetDataSet>
      <sheetData sheetId="0" refreshError="1"/>
      <sheetData sheetId="1" refreshError="1">
        <row r="19">
          <cell r="D19">
            <v>0.3</v>
          </cell>
        </row>
        <row r="20">
          <cell r="D20">
            <v>0.3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09"/>
      <sheetName val="E08"/>
      <sheetName val="E07"/>
      <sheetName val="Termination list"/>
      <sheetName val="Combine"/>
      <sheetName val="Assumption"/>
      <sheetName val="pivot"/>
      <sheetName val="E10"/>
      <sheetName val="Calculations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>
        <row r="2">
          <cell r="A2" t="str">
            <v>Terminated but not in listed</v>
          </cell>
        </row>
        <row r="6">
          <cell r="C6">
            <v>15</v>
          </cell>
        </row>
      </sheetData>
      <sheetData sheetId="6" refreshError="1"/>
      <sheetData sheetId="7" refreshError="1"/>
      <sheetData sheetId="8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art"/>
      <sheetName val="cover"/>
      <sheetName val="p&amp;l sum"/>
      <sheetName val="mth Comment"/>
      <sheetName val="ytd comment"/>
      <sheetName val="p&amp;l"/>
      <sheetName val="summary"/>
      <sheetName val="ElecPerf"/>
      <sheetName val="ElecMargin"/>
      <sheetName val="elecperf GRAPH DATA"/>
      <sheetName val="sumdata"/>
      <sheetName val="BUDREV"/>
      <sheetName val="budvols"/>
      <sheetName val="BUDEXPD"/>
      <sheetName val="BUDEXPI"/>
      <sheetName val="BUDFIN"/>
      <sheetName val="BUDTAX"/>
      <sheetName val="ACTREV"/>
      <sheetName val="ACTVOL"/>
      <sheetName val="ACTEXPD"/>
      <sheetName val="ACTEXPI"/>
      <sheetName val="alloc adj"/>
      <sheetName val="shw adj"/>
      <sheetName val="ACTFIN"/>
      <sheetName val="ACTTAX"/>
      <sheetName val="vap"/>
      <sheetName val="ELE YTD"/>
      <sheetName val="ELE MTD"/>
      <sheetName val="NG REP ytd"/>
      <sheetName val="NG REP mth"/>
      <sheetName val="LPG REP MTH"/>
      <sheetName val="lpg"/>
      <sheetName val="p&amp;lREF"/>
      <sheetName val="EXPREF"/>
      <sheetName val="Blank Sheet"/>
      <sheetName val="GasPerf_Dat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>
        <row r="1">
          <cell r="R1" t="str">
            <v>Jul</v>
          </cell>
          <cell r="S1">
            <v>1</v>
          </cell>
        </row>
        <row r="2">
          <cell r="R2" t="str">
            <v>Aug</v>
          </cell>
          <cell r="S2">
            <v>2</v>
          </cell>
        </row>
        <row r="3">
          <cell r="R3" t="str">
            <v>Sep</v>
          </cell>
          <cell r="S3">
            <v>3</v>
          </cell>
        </row>
        <row r="4">
          <cell r="R4" t="str">
            <v>Oct</v>
          </cell>
          <cell r="S4">
            <v>4</v>
          </cell>
        </row>
        <row r="5">
          <cell r="R5" t="str">
            <v>Nov</v>
          </cell>
          <cell r="S5">
            <v>5</v>
          </cell>
        </row>
        <row r="6">
          <cell r="R6" t="str">
            <v>Dec</v>
          </cell>
          <cell r="S6">
            <v>6</v>
          </cell>
        </row>
        <row r="7">
          <cell r="R7" t="str">
            <v>Jan</v>
          </cell>
          <cell r="S7">
            <v>7</v>
          </cell>
        </row>
        <row r="8">
          <cell r="R8" t="str">
            <v>Feb</v>
          </cell>
          <cell r="S8">
            <v>8</v>
          </cell>
        </row>
        <row r="9">
          <cell r="R9" t="str">
            <v>Mar</v>
          </cell>
          <cell r="S9">
            <v>9</v>
          </cell>
        </row>
        <row r="10">
          <cell r="R10" t="str">
            <v>Apr</v>
          </cell>
          <cell r="S10">
            <v>10</v>
          </cell>
        </row>
        <row r="11">
          <cell r="R11" t="str">
            <v>May</v>
          </cell>
          <cell r="S11">
            <v>11</v>
          </cell>
        </row>
        <row r="12">
          <cell r="R12" t="str">
            <v>Jun</v>
          </cell>
          <cell r="S12">
            <v>12</v>
          </cell>
        </row>
      </sheetData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 SAP TB"/>
      <sheetName val="COVER"/>
      <sheetName val="Sheet2"/>
      <sheetName val="Consolidated"/>
      <sheetName val="2.ADJ to RHIS"/>
      <sheetName val="6.Reconcililation of  RE"/>
      <sheetName val="new ac in sep"/>
      <sheetName val="6.Reconcililation of RE-Gartoon"/>
      <sheetName val="1.TB"/>
      <sheetName val="7.RACL for consol&lt;Auto Link&gt;"/>
      <sheetName val="8.BS&lt;Auto Link&gt;"/>
      <sheetName val="9.PL&lt;Auto Link&gt;"/>
      <sheetName val="10. CF&lt;Auto Link&gt;"/>
      <sheetName val="Index notes"/>
      <sheetName val="1.1"/>
      <sheetName val="1.2"/>
      <sheetName val="1.3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Fx"/>
      <sheetName val="14"/>
      <sheetName val="15 "/>
      <sheetName val="16"/>
      <sheetName val="17"/>
      <sheetName val="18"/>
      <sheetName val="19"/>
      <sheetName val="20"/>
      <sheetName val="21"/>
      <sheetName val="22"/>
      <sheetName val="23.1"/>
      <sheetName val="23.2"/>
      <sheetName val="24"/>
      <sheetName val="25"/>
      <sheetName val="26"/>
      <sheetName val="27"/>
      <sheetName val="28"/>
      <sheetName val="29"/>
      <sheetName val="30.1"/>
      <sheetName val="30.2"/>
      <sheetName val="31"/>
      <sheetName val="32"/>
      <sheetName val="33"/>
      <sheetName val="34"/>
      <sheetName val="35"/>
      <sheetName val="36"/>
      <sheetName val="37"/>
      <sheetName val="#REF"/>
    </sheetNames>
    <sheetDataSet>
      <sheetData sheetId="0"/>
      <sheetData sheetId="1">
        <row r="7">
          <cell r="D7" t="str">
            <v>RATCH Australia Corporation Limited and its controlled entities</v>
          </cell>
        </row>
        <row r="9">
          <cell r="D9" t="str">
            <v>2011</v>
          </cell>
        </row>
      </sheetData>
      <sheetData sheetId="2"/>
      <sheetData sheetId="3"/>
      <sheetData sheetId="4"/>
      <sheetData sheetId="5"/>
      <sheetData sheetId="6"/>
      <sheetData sheetId="7"/>
      <sheetData sheetId="8">
        <row r="2">
          <cell r="AI2">
            <v>32.197099999999999</v>
          </cell>
        </row>
      </sheetData>
      <sheetData sheetId="9"/>
      <sheetData sheetId="10">
        <row r="35">
          <cell r="E35">
            <v>0</v>
          </cell>
        </row>
      </sheetData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>
        <row r="4">
          <cell r="E4">
            <v>32.6282</v>
          </cell>
        </row>
      </sheetData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 SAP TB"/>
      <sheetName val="COVER"/>
      <sheetName val="Sheet2"/>
      <sheetName val="Consolidated"/>
      <sheetName val="1.TB"/>
      <sheetName val="2.ADJ to RHIS"/>
      <sheetName val="6.Reconcililation of  RE"/>
      <sheetName val="new ac in sep"/>
      <sheetName val="6.Reconcililation of RE-Gartoon"/>
      <sheetName val="7.RACL for consol&lt;Auto Link&gt;"/>
      <sheetName val="8.BS&lt;Auto Link&gt;"/>
      <sheetName val="9.PL&lt;Auto Link&gt;"/>
      <sheetName val="10. CF&lt;Auto Link&gt;"/>
      <sheetName val="Index notes"/>
      <sheetName val="1.1"/>
      <sheetName val="1.2"/>
      <sheetName val="1.3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 "/>
      <sheetName val="16"/>
      <sheetName val="17"/>
      <sheetName val="18"/>
      <sheetName val="19"/>
      <sheetName val="20"/>
      <sheetName val="21"/>
      <sheetName val="22"/>
      <sheetName val="23.1"/>
      <sheetName val="23.2"/>
      <sheetName val="24"/>
      <sheetName val="25"/>
      <sheetName val="26"/>
      <sheetName val="27"/>
      <sheetName val="28"/>
      <sheetName val="29"/>
      <sheetName val="30.1"/>
      <sheetName val="30.2"/>
      <sheetName val="31"/>
      <sheetName val="32"/>
      <sheetName val="33"/>
      <sheetName val="34"/>
      <sheetName val="35"/>
      <sheetName val="36"/>
      <sheetName val="37"/>
      <sheetName val="Sheet1"/>
    </sheetNames>
    <sheetDataSet>
      <sheetData sheetId="0" refreshError="1"/>
      <sheetData sheetId="1" refreshError="1">
        <row r="13">
          <cell r="D13">
            <v>40908</v>
          </cell>
        </row>
        <row r="15">
          <cell r="D15" t="str">
            <v>AUD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scriptions"/>
      <sheetName val="Summary"/>
      <sheetName val="Active"/>
      <sheetName val="Projection"/>
      <sheetName val="NE"/>
      <sheetName val="Table"/>
      <sheetName val="Sheet2"/>
      <sheetName val="COVER"/>
      <sheetName val="Assump2yrs."/>
    </sheetNames>
    <sheetDataSet>
      <sheetData sheetId="0" refreshError="1"/>
      <sheetData sheetId="1">
        <row r="8">
          <cell r="E8">
            <v>16</v>
          </cell>
        </row>
        <row r="14">
          <cell r="E14">
            <v>4.2000000000000003E-2</v>
          </cell>
        </row>
      </sheetData>
      <sheetData sheetId="2">
        <row r="2">
          <cell r="A2" t="str">
            <v>no</v>
          </cell>
        </row>
      </sheetData>
      <sheetData sheetId="3">
        <row r="3">
          <cell r="J3">
            <v>60</v>
          </cell>
        </row>
      </sheetData>
      <sheetData sheetId="4" refreshError="1"/>
      <sheetData sheetId="5">
        <row r="4">
          <cell r="A4">
            <v>0</v>
          </cell>
        </row>
      </sheetData>
      <sheetData sheetId="6" refreshError="1"/>
      <sheetData sheetId="7" refreshError="1"/>
      <sheetData sheetId="8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 SAP TB"/>
      <sheetName val="COVER"/>
      <sheetName val="Sheet2"/>
      <sheetName val="Consolidated"/>
      <sheetName val="1.TB"/>
      <sheetName val="2.ADJ to RHIS"/>
      <sheetName val="new ac in sep"/>
      <sheetName val="6.Reconcililation of RE-Gartoon"/>
      <sheetName val="3. Fx"/>
      <sheetName val="6.Reconcililation of  RE"/>
      <sheetName val="7.RACL for consol&lt;Auto Link&gt;"/>
      <sheetName val="8.BS&lt;Auto Link&gt;"/>
      <sheetName val="9.PL&lt;Auto Link&gt;"/>
      <sheetName val="10. CF&lt;Auto Link&gt;"/>
      <sheetName val="10.1 Reconcile CF"/>
      <sheetName val="Index notes"/>
      <sheetName val="1.1"/>
      <sheetName val="1.2"/>
      <sheetName val="1.3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-AUD"/>
      <sheetName val="12-THB"/>
      <sheetName val="13"/>
      <sheetName val="14"/>
      <sheetName val="15 "/>
      <sheetName val="16"/>
      <sheetName val="17"/>
      <sheetName val="18"/>
      <sheetName val="19 (Old)"/>
      <sheetName val="19"/>
      <sheetName val="20"/>
      <sheetName val="21"/>
      <sheetName val="22-AUD"/>
      <sheetName val="22-THB"/>
      <sheetName val="23.1"/>
      <sheetName val="23.2"/>
      <sheetName val="24"/>
      <sheetName val="25"/>
      <sheetName val="26"/>
      <sheetName val="27"/>
      <sheetName val="28"/>
      <sheetName val="29"/>
      <sheetName val="30.1"/>
      <sheetName val="30.2"/>
      <sheetName val="31"/>
      <sheetName val="32"/>
      <sheetName val="33"/>
      <sheetName val="34"/>
      <sheetName val="35"/>
      <sheetName val="36"/>
      <sheetName val="37"/>
    </sheetNames>
    <sheetDataSet>
      <sheetData sheetId="0" refreshError="1"/>
      <sheetData sheetId="1" refreshError="1">
        <row r="13">
          <cell r="D13">
            <v>40999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dex"/>
      <sheetName val="PR1"/>
      <sheetName val="PR3"/>
      <sheetName val="PR5"/>
      <sheetName val="PR6"/>
      <sheetName val="PR7"/>
      <sheetName val="PR9"/>
      <sheetName val="PR10"/>
      <sheetName val="Map"/>
      <sheetName val="COVER"/>
      <sheetName val="INDEX-BALANCE_SHEET"/>
      <sheetName val="INDEX-INCOME_STATEMENT"/>
      <sheetName val="1 - BS"/>
      <sheetName val="2.1"/>
      <sheetName val="2.2"/>
      <sheetName val="2.3"/>
      <sheetName val="2.4"/>
      <sheetName val="3.1"/>
      <sheetName val="3.2"/>
      <sheetName val="3.3"/>
      <sheetName val="4.1"/>
      <sheetName val="4.2"/>
      <sheetName val="4.3"/>
      <sheetName val="4.4"/>
      <sheetName val="5"/>
      <sheetName val="5.1"/>
      <sheetName val="5.2"/>
      <sheetName val="6"/>
      <sheetName val="6.1"/>
      <sheetName val="6.2"/>
      <sheetName val="6.3"/>
      <sheetName val="6.4"/>
      <sheetName val="7"/>
      <sheetName val="7.1"/>
      <sheetName val="7.2"/>
      <sheetName val="7.3"/>
      <sheetName val="8"/>
      <sheetName val="9"/>
      <sheetName val="10"/>
      <sheetName val="10.1"/>
      <sheetName val="11"/>
      <sheetName val="11.1"/>
      <sheetName val="11.2"/>
      <sheetName val="11.3"/>
      <sheetName val="12"/>
      <sheetName val="13"/>
      <sheetName val="13.1"/>
      <sheetName val="14"/>
      <sheetName val="14.1"/>
      <sheetName val="14.2"/>
      <sheetName val="14.3"/>
      <sheetName val="15"/>
      <sheetName val="15.1"/>
      <sheetName val="15.1.1"/>
      <sheetName val="15.1.2"/>
      <sheetName val="15.4"/>
      <sheetName val="15.4.1"/>
      <sheetName val="15.4a"/>
      <sheetName val="15.4b"/>
      <sheetName val="15.5"/>
      <sheetName val="15.5.1"/>
      <sheetName val="15.6"/>
      <sheetName val="15.7"/>
      <sheetName val="15.7.1"/>
      <sheetName val="15.8"/>
      <sheetName val="15.8.1"/>
      <sheetName val="16"/>
      <sheetName val="17"/>
      <sheetName val="17.1"/>
      <sheetName val="18"/>
      <sheetName val="18.1"/>
      <sheetName val="19 - IS"/>
      <sheetName val="20"/>
      <sheetName val="20.1"/>
      <sheetName val="21"/>
      <sheetName val="21.2"/>
      <sheetName val="21.3"/>
      <sheetName val="21.4"/>
      <sheetName val="21.5"/>
      <sheetName val="21.6"/>
      <sheetName val="22"/>
      <sheetName val="23"/>
      <sheetName val="24"/>
      <sheetName val="24.1"/>
      <sheetName val="26"/>
      <sheetName val="27"/>
      <sheetName val="27.1"/>
      <sheetName val="28"/>
      <sheetName val="28.1"/>
      <sheetName val="29.1"/>
      <sheetName val="29.2"/>
      <sheetName val="LC Checklist"/>
      <sheetName val="2.5"/>
      <sheetName val="2.6"/>
      <sheetName val="4.5"/>
      <sheetName val="4.6"/>
      <sheetName val="5.1.1"/>
      <sheetName val="5.1.2"/>
      <sheetName val="6.1.1"/>
      <sheetName val="6.1.2"/>
      <sheetName val="6.5"/>
      <sheetName val="6.5.1"/>
      <sheetName val="6.5.2"/>
      <sheetName val="6.5.3"/>
      <sheetName val="6.5.4"/>
      <sheetName val="7.1.1"/>
      <sheetName val="7.1.2"/>
      <sheetName val="7.1.3"/>
      <sheetName val="7.2.1"/>
      <sheetName val="7.2.2"/>
      <sheetName val="7.2.3"/>
      <sheetName val="12.1"/>
      <sheetName val="13.2"/>
      <sheetName val="13.3"/>
      <sheetName val="13.4"/>
      <sheetName val="17.1.1"/>
      <sheetName val="17.1.2"/>
      <sheetName val="17.1.3"/>
      <sheetName val="17.2 "/>
      <sheetName val="17.2.1"/>
      <sheetName val="17.2.2"/>
      <sheetName val="17.2.3"/>
      <sheetName val="17.3"/>
      <sheetName val="17.3.1"/>
      <sheetName val="17.4"/>
      <sheetName val="17.4.1"/>
      <sheetName val="17.5"/>
      <sheetName val="17.5.1"/>
      <sheetName val="17.6"/>
      <sheetName val="18.2"/>
      <sheetName val="19"/>
      <sheetName val="19.1"/>
      <sheetName val="19.2"/>
      <sheetName val="20 - IS"/>
      <sheetName val="21.1"/>
      <sheetName val="23.1"/>
      <sheetName val="25"/>
      <sheetName val="26.1"/>
      <sheetName val="26.2"/>
      <sheetName val="29"/>
      <sheetName val="30"/>
      <sheetName val="30.1"/>
      <sheetName val="30.2"/>
      <sheetName val="31"/>
      <sheetName val="31.1"/>
      <sheetName val="31.2"/>
      <sheetName val="32"/>
      <sheetName val="32.1"/>
      <sheetName val="INDEX-PRES INFO"/>
      <sheetName val="PR2"/>
      <sheetName val="PR4"/>
      <sheetName val="PR8(a)"/>
      <sheetName val="PR8(b)"/>
      <sheetName val="PR8(c)"/>
      <sheetName val="PR8(d)"/>
      <sheetName val="PR8(e)"/>
      <sheetName val="PR8(f)"/>
      <sheetName val="PR11"/>
      <sheetName val="2.7"/>
      <sheetName val="2.8"/>
      <sheetName val="2.9"/>
      <sheetName val="7.1.4"/>
      <sheetName val="7.2.4"/>
      <sheetName val="9.1"/>
      <sheetName val="16.1"/>
      <sheetName val="16.2"/>
      <sheetName val="16.3"/>
      <sheetName val="16.4"/>
      <sheetName val="16.5"/>
      <sheetName val="19.3"/>
      <sheetName val="19.4"/>
      <sheetName val="23.1 "/>
      <sheetName val="PR8"/>
      <sheetName val="2.3 (restated)"/>
      <sheetName val="2.4 (restated)"/>
      <sheetName val="13.5"/>
      <sheetName val="Notice"/>
      <sheetName val="Old Model"/>
      <sheetName val="Summary"/>
      <sheetName val="Statements"/>
      <sheetName val="Checks"/>
      <sheetName val="Overview"/>
      <sheetName val="Ass"/>
      <sheetName val="An_Ass"/>
      <sheetName val="Qtr_Ass"/>
      <sheetName val="M_Ass"/>
      <sheetName val="M_Ctn"/>
      <sheetName val="Qtr I-Bonds"/>
      <sheetName val="Qtr E-Note"/>
      <sheetName val="Qtr_Ops"/>
      <sheetName val="Qtr_Depn"/>
      <sheetName val="Qtr_Debt"/>
      <sheetName val="Qtr_Tax"/>
      <sheetName val="Debt_Ratios"/>
      <sheetName val="Qtr_Cash"/>
      <sheetName val="An_Cash"/>
      <sheetName val="An_Accts"/>
      <sheetName val="Qtr_Equity"/>
      <sheetName val="Qtr_Chart"/>
      <sheetName val="An_Chart"/>
      <sheetName val="DSCR"/>
      <sheetName val="D_Out"/>
      <sheetName val="P&amp;I"/>
      <sheetName val="Capac$ (A)"/>
      <sheetName val="Equity Analysis"/>
      <sheetName val="CapacCharge"/>
      <sheetName val="MaintCosts"/>
      <sheetName val="Q_Sources"/>
      <sheetName val="Q_Uses"/>
      <sheetName val="A_Sources"/>
      <sheetName val="A_Uses"/>
      <sheetName val="Project Costs"/>
      <sheetName val="Tables"/>
      <sheetName val="Fin Charts"/>
      <sheetName val="Table.Amort"/>
      <sheetName val="Q&amp;A"/>
      <sheetName val="Info"/>
      <sheetName val="Devt Pfolio"/>
      <sheetName val="Discl"/>
      <sheetName val="Menu"/>
      <sheetName val="Formats"/>
      <sheetName val="A_Mkt"/>
      <sheetName val="A_Con_Qtr"/>
      <sheetName val="A"/>
      <sheetName val="Graphs-Ann"/>
      <sheetName val="Summ"/>
      <sheetName val="AFS"/>
      <sheetName val="FS"/>
      <sheetName val="Ops"/>
      <sheetName val="T"/>
      <sheetName val="D"/>
      <sheetName val="E"/>
      <sheetName val="Res"/>
      <sheetName val="Depn"/>
      <sheetName val="CMU Pg"/>
      <sheetName val="Control"/>
      <sheetName val="RH_Equity"/>
      <sheetName val="Equity_Sub"/>
      <sheetName val="Equity_JV"/>
      <sheetName val="Equity_Asso"/>
      <sheetName val="Elim"/>
      <sheetName val="Consolidated"/>
      <sheetName val="CF_Con YTD"/>
      <sheetName val="CF_Elm"/>
      <sheetName val="Con_TB_New"/>
      <sheetName val="Con_TB_IFRIC"/>
      <sheetName val="Balance Sheet_New"/>
      <sheetName val="P&amp;L_QTD_New"/>
      <sheetName val="P&amp;L_YTD_New"/>
      <sheetName val="Cashflow"/>
      <sheetName val="โครงการสาหร่าย"/>
      <sheetName val="BS for CF"/>
      <sheetName val="CF_Worksheet_equity"/>
      <sheetName val="CF_AR Related"/>
      <sheetName val="ตัดจำหน่ายโครงการสาหร่าย"/>
      <sheetName val="Debt Arrangement_Bond-RG"/>
      <sheetName val="Debt Arrangement_Bond-RHIS"/>
      <sheetName val="Debt Arrangement_EMTN-RHIS"/>
      <sheetName val="CF_G&amp;L Exchange YTD"/>
      <sheetName val="CF_CIT จ่ายในปี"/>
      <sheetName val="CF_รายการปรับปรุง"/>
      <sheetName val="CF_ST Loan Related"/>
      <sheetName val="CF_LT Loan Related"/>
      <sheetName val="CF_ST Loan"/>
      <sheetName val="CF_LT Loan"/>
      <sheetName val="CF_Bill of exchange"/>
      <sheetName val="CF_Bond"/>
      <sheetName val="CF_เงินลงทุนในบ.ย่อย"/>
      <sheetName val="CF_เงินลงทุนในกิจการร่วมค้า"/>
      <sheetName val="CF_เงินลงทุนในบ.ร่วม"/>
      <sheetName val="CF_เงินลงทุนในกิจการอื่น"/>
      <sheetName val="CF_LT Investment"/>
      <sheetName val="CF_Securities availabl for sale"/>
      <sheetName val="CF_Asset Aquisition"/>
      <sheetName val="CF_Asset Disposal"/>
      <sheetName val="CF_Asset Written off"/>
      <sheetName val="CF_เงินลงทุนในบริษัททั่วไป"/>
      <sheetName val="EDL-Gen"/>
      <sheetName val="Rec.เงินปันผล"/>
      <sheetName val="Instructions"/>
      <sheetName val="Header"/>
      <sheetName val="RISKS&amp;OPPS"/>
      <sheetName val="Commentery"/>
      <sheetName val="P&amp;L"/>
      <sheetName val="YTD Budget Var"/>
      <sheetName val="Var Prior Fcst"/>
      <sheetName val="Forecast"/>
      <sheetName val="Budgets"/>
      <sheetName val="Actual"/>
      <sheetName val="Bank rec."/>
      <sheetName val="Sum of Accruals"/>
      <sheetName val="Prepayments"/>
      <sheetName val="P&amp;L to Dec"/>
      <sheetName val="KMP P&amp;L Sep 07(new format)"/>
      <sheetName val="Calculation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4">
          <cell r="H4">
            <v>40543</v>
          </cell>
        </row>
        <row r="5">
          <cell r="H5">
            <v>40633</v>
          </cell>
        </row>
        <row r="6">
          <cell r="H6">
            <v>40724</v>
          </cell>
        </row>
        <row r="7">
          <cell r="H7">
            <v>40816</v>
          </cell>
        </row>
        <row r="8">
          <cell r="H8">
            <v>40908</v>
          </cell>
        </row>
        <row r="9">
          <cell r="H9">
            <v>40999</v>
          </cell>
        </row>
        <row r="10">
          <cell r="H10">
            <v>41090</v>
          </cell>
        </row>
        <row r="11">
          <cell r="H11">
            <v>41182</v>
          </cell>
        </row>
        <row r="12">
          <cell r="H12">
            <v>41274</v>
          </cell>
        </row>
        <row r="13">
          <cell r="H13">
            <v>41364</v>
          </cell>
        </row>
        <row r="14">
          <cell r="H14">
            <v>41455</v>
          </cell>
        </row>
        <row r="15">
          <cell r="H15">
            <v>41547</v>
          </cell>
        </row>
        <row r="16">
          <cell r="H16">
            <v>41639</v>
          </cell>
        </row>
        <row r="17">
          <cell r="H17">
            <v>41729</v>
          </cell>
        </row>
        <row r="18">
          <cell r="H18">
            <v>41820</v>
          </cell>
        </row>
        <row r="19">
          <cell r="H19">
            <v>41912</v>
          </cell>
        </row>
        <row r="20">
          <cell r="H20">
            <v>42004</v>
          </cell>
        </row>
        <row r="21">
          <cell r="H21">
            <v>42094</v>
          </cell>
        </row>
        <row r="22">
          <cell r="H22">
            <v>42185</v>
          </cell>
        </row>
        <row r="23">
          <cell r="H23">
            <v>42277</v>
          </cell>
        </row>
        <row r="24">
          <cell r="H24">
            <v>42369</v>
          </cell>
        </row>
        <row r="25">
          <cell r="H25">
            <v>42460</v>
          </cell>
        </row>
        <row r="26">
          <cell r="H26">
            <v>42551</v>
          </cell>
        </row>
        <row r="27">
          <cell r="H27">
            <v>42643</v>
          </cell>
        </row>
        <row r="28">
          <cell r="H28">
            <v>42735</v>
          </cell>
        </row>
        <row r="29">
          <cell r="H29">
            <v>42825</v>
          </cell>
        </row>
        <row r="30">
          <cell r="H30">
            <v>42916</v>
          </cell>
        </row>
        <row r="31">
          <cell r="H31">
            <v>43008</v>
          </cell>
        </row>
        <row r="32">
          <cell r="H32">
            <v>43100</v>
          </cell>
        </row>
        <row r="33">
          <cell r="H33">
            <v>43190</v>
          </cell>
        </row>
        <row r="34">
          <cell r="H34">
            <v>43281</v>
          </cell>
        </row>
        <row r="35">
          <cell r="H35">
            <v>43373</v>
          </cell>
        </row>
        <row r="36">
          <cell r="H36">
            <v>43465</v>
          </cell>
        </row>
        <row r="37">
          <cell r="H37">
            <v>43555</v>
          </cell>
        </row>
        <row r="38">
          <cell r="H38">
            <v>43646</v>
          </cell>
        </row>
        <row r="39">
          <cell r="H39">
            <v>43738</v>
          </cell>
        </row>
        <row r="40">
          <cell r="H40">
            <v>43830</v>
          </cell>
        </row>
        <row r="41">
          <cell r="H41">
            <v>43921</v>
          </cell>
        </row>
        <row r="42">
          <cell r="H42">
            <v>44012</v>
          </cell>
        </row>
        <row r="43">
          <cell r="H43">
            <v>44104</v>
          </cell>
        </row>
        <row r="44">
          <cell r="H44">
            <v>44196</v>
          </cell>
        </row>
      </sheetData>
      <sheetData sheetId="9" refreshError="1"/>
      <sheetData sheetId="10"/>
      <sheetData sheetId="1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posal Activity (2)"/>
      <sheetName val="Index"/>
      <sheetName val="Proposal Activity"/>
      <sheetName val="Organic Growth Priorities"/>
      <sheetName val="Rolling 18 Month Look Ahead"/>
      <sheetName val="Retention Analysis"/>
      <sheetName val="Win &amp; Do Projection"/>
      <sheetName val="Competitor Analysis"/>
      <sheetName val="Overheads"/>
      <sheetName val="Board Mapping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APBEXqueries"/>
      <sheetName val="SAPBEXfilters"/>
      <sheetName val="SUMMARY SHEET"/>
      <sheetName val="Calculations"/>
      <sheetName val="Financial Summary - Graphs"/>
      <sheetName val="Table - P&amp;L"/>
      <sheetName val="Table - BS"/>
      <sheetName val="Debtors Ageing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&amp;L Gas (Mgmt)"/>
      <sheetName val="P&amp;L Gas (Stat)"/>
      <sheetName val="Sales Perf (Allgas)"/>
      <sheetName val="Segment Profit (Allgas)"/>
      <sheetName val="sumdata"/>
      <sheetName val="Service Quality"/>
      <sheetName val="Calculations"/>
    </sheetNames>
    <sheetDataSet>
      <sheetData sheetId="0"/>
      <sheetData sheetId="1" refreshError="1">
        <row r="4">
          <cell r="D4" t="str">
            <v>This Month</v>
          </cell>
        </row>
        <row r="10">
          <cell r="H10" t="str">
            <v>Purchase of Gas</v>
          </cell>
        </row>
      </sheetData>
      <sheetData sheetId="2"/>
      <sheetData sheetId="3"/>
      <sheetData sheetId="4" refreshError="1"/>
      <sheetData sheetId="5" refreshError="1"/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DEX-BALANCE_SHEET"/>
      <sheetName val="INDEX-INCOME_STATEMENT"/>
      <sheetName val="1 - BS"/>
      <sheetName val="2.1"/>
      <sheetName val="2.2"/>
      <sheetName val="2.3"/>
      <sheetName val="2.4"/>
      <sheetName val="3.1"/>
      <sheetName val="3.2"/>
      <sheetName val="3.3"/>
      <sheetName val="4.1"/>
      <sheetName val="4.2"/>
      <sheetName val="4.3"/>
      <sheetName val="4.4"/>
      <sheetName val="5"/>
      <sheetName val="5.1"/>
      <sheetName val="5.2"/>
      <sheetName val="6"/>
      <sheetName val="6.1"/>
      <sheetName val="6.2"/>
      <sheetName val="6.3"/>
      <sheetName val="6.4"/>
      <sheetName val="7"/>
      <sheetName val="7.1"/>
      <sheetName val="7.2"/>
      <sheetName val="7.3"/>
      <sheetName val="8"/>
      <sheetName val="9"/>
      <sheetName val="10"/>
      <sheetName val="10.1"/>
      <sheetName val="11"/>
      <sheetName val="11.1"/>
      <sheetName val="11.2"/>
      <sheetName val="11.3"/>
      <sheetName val="12"/>
      <sheetName val="13"/>
      <sheetName val="13.1"/>
      <sheetName val="14"/>
      <sheetName val="14.1"/>
      <sheetName val="14.2"/>
      <sheetName val="14.3"/>
      <sheetName val="15"/>
      <sheetName val="15.1"/>
      <sheetName val="15.1.1"/>
      <sheetName val="15.1.2"/>
      <sheetName val="15.4"/>
      <sheetName val="15.4.1"/>
      <sheetName val="15.4a"/>
      <sheetName val="15.4b"/>
      <sheetName val="15.5"/>
      <sheetName val="15.5.1"/>
      <sheetName val="15.6"/>
      <sheetName val="15.7"/>
      <sheetName val="15.7.1"/>
      <sheetName val="15.8"/>
      <sheetName val="15.8.1"/>
      <sheetName val="16"/>
      <sheetName val="17"/>
      <sheetName val="17.1"/>
      <sheetName val="18"/>
      <sheetName val="18.1"/>
      <sheetName val="19 - IS"/>
      <sheetName val="20"/>
      <sheetName val="20.1"/>
      <sheetName val="21"/>
      <sheetName val="21.2"/>
      <sheetName val="21.3"/>
      <sheetName val="21.4"/>
      <sheetName val="21.5"/>
      <sheetName val="21.6"/>
      <sheetName val="22"/>
      <sheetName val="23"/>
      <sheetName val="24"/>
      <sheetName val="24.1"/>
      <sheetName val="26"/>
      <sheetName val="27"/>
      <sheetName val="27.1"/>
      <sheetName val="28"/>
      <sheetName val="28.1"/>
      <sheetName val="29.1"/>
      <sheetName val="29.2"/>
      <sheetName val="LC Checklist"/>
      <sheetName val="COVER"/>
      <sheetName val="2.5"/>
      <sheetName val="2.6"/>
      <sheetName val="4.5"/>
      <sheetName val="4.6"/>
      <sheetName val="5.1.1"/>
      <sheetName val="5.1.2"/>
      <sheetName val="6.1.1"/>
      <sheetName val="6.1.2"/>
      <sheetName val="6.5"/>
      <sheetName val="6.5.1"/>
      <sheetName val="6.5.2"/>
      <sheetName val="6.5.3"/>
      <sheetName val="6.5.4"/>
      <sheetName val="7.1.1"/>
      <sheetName val="7.1.2"/>
      <sheetName val="7.1.3"/>
      <sheetName val="7.2.1"/>
      <sheetName val="7.2.2"/>
      <sheetName val="7.2.3"/>
      <sheetName val="12.1"/>
      <sheetName val="13.2"/>
      <sheetName val="13.3"/>
      <sheetName val="13.4"/>
      <sheetName val="17.1.1"/>
      <sheetName val="17.1.2"/>
      <sheetName val="17.1.3"/>
      <sheetName val="17.2 "/>
      <sheetName val="17.2.1"/>
      <sheetName val="17.2.2"/>
      <sheetName val="17.2.3"/>
      <sheetName val="17.3"/>
      <sheetName val="17.3.1"/>
      <sheetName val="17.4"/>
      <sheetName val="17.4.1"/>
      <sheetName val="17.5"/>
      <sheetName val="17.5.1"/>
      <sheetName val="17.6"/>
      <sheetName val="18.2"/>
      <sheetName val="19"/>
      <sheetName val="19.1"/>
      <sheetName val="19.2"/>
      <sheetName val="20 - IS"/>
      <sheetName val="21.1"/>
      <sheetName val="23.1"/>
      <sheetName val="25"/>
      <sheetName val="26.1"/>
      <sheetName val="26.2"/>
      <sheetName val="29"/>
      <sheetName val="30"/>
      <sheetName val="30.1"/>
      <sheetName val="30.2"/>
      <sheetName val="31"/>
      <sheetName val="31.1"/>
      <sheetName val="31.2"/>
      <sheetName val="32"/>
      <sheetName val="32.1"/>
      <sheetName val="INDEX-PRES INFO"/>
      <sheetName val="PR1"/>
      <sheetName val="PR2"/>
      <sheetName val="PR3"/>
      <sheetName val="PR4"/>
      <sheetName val="PR5"/>
      <sheetName val="PR6"/>
      <sheetName val="PR7"/>
      <sheetName val="PR8(a)"/>
      <sheetName val="PR8(b)"/>
      <sheetName val="PR8(c)"/>
      <sheetName val="PR8(d)"/>
      <sheetName val="PR8(e)"/>
      <sheetName val="PR8(f)"/>
      <sheetName val="PR9"/>
      <sheetName val="PR10"/>
      <sheetName val="PR11"/>
      <sheetName val="2.7"/>
      <sheetName val="2.8"/>
      <sheetName val="2.9"/>
      <sheetName val="7.1.4"/>
      <sheetName val="7.2.4"/>
      <sheetName val="9.1"/>
      <sheetName val="16.1"/>
      <sheetName val="16.2"/>
      <sheetName val="16.3"/>
      <sheetName val="16.4"/>
      <sheetName val="16.5"/>
      <sheetName val="19.3"/>
      <sheetName val="19.4"/>
      <sheetName val="23.1 "/>
      <sheetName val="PR8"/>
      <sheetName val="2.3 (restated)"/>
      <sheetName val="2.4 (restated)"/>
      <sheetName val="13.5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41">
          <cell r="I41">
            <v>0</v>
          </cell>
        </row>
      </sheetData>
      <sheetData sheetId="6" refreshError="1"/>
      <sheetData sheetId="7" refreshError="1"/>
      <sheetData sheetId="8" refreshError="1"/>
      <sheetData sheetId="9" refreshError="1">
        <row r="26">
          <cell r="I26">
            <v>0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>
        <row r="20">
          <cell r="J20">
            <v>0</v>
          </cell>
        </row>
      </sheetData>
      <sheetData sheetId="15" refreshError="1"/>
      <sheetData sheetId="16" refreshError="1">
        <row r="50">
          <cell r="I50">
            <v>0</v>
          </cell>
          <cell r="J50">
            <v>0</v>
          </cell>
          <cell r="K50">
            <v>0</v>
          </cell>
        </row>
      </sheetData>
      <sheetData sheetId="17" refreshError="1"/>
      <sheetData sheetId="18" refreshError="1"/>
      <sheetData sheetId="19" refreshError="1">
        <row r="50">
          <cell r="I50">
            <v>0</v>
          </cell>
          <cell r="J50">
            <v>0</v>
          </cell>
          <cell r="K50">
            <v>0</v>
          </cell>
        </row>
      </sheetData>
      <sheetData sheetId="20" refreshError="1"/>
      <sheetData sheetId="21" refreshError="1"/>
      <sheetData sheetId="22" refreshError="1">
        <row r="29">
          <cell r="S29">
            <v>0</v>
          </cell>
        </row>
        <row r="37">
          <cell r="S37">
            <v>0</v>
          </cell>
        </row>
      </sheetData>
      <sheetData sheetId="23" refreshError="1"/>
      <sheetData sheetId="24" refreshError="1"/>
      <sheetData sheetId="25" refreshError="1"/>
      <sheetData sheetId="26" refreshError="1"/>
      <sheetData sheetId="27" refreshError="1">
        <row r="23">
          <cell r="Q23">
            <v>0</v>
          </cell>
        </row>
      </sheetData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>
        <row r="35">
          <cell r="E35">
            <v>0</v>
          </cell>
        </row>
      </sheetData>
      <sheetData sheetId="35" refreshError="1">
        <row r="20">
          <cell r="Q20">
            <v>0</v>
          </cell>
        </row>
        <row r="31">
          <cell r="Q31">
            <v>0</v>
          </cell>
        </row>
      </sheetData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>
        <row r="19">
          <cell r="I19">
            <v>0</v>
          </cell>
        </row>
      </sheetData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>
        <row r="17">
          <cell r="F17">
            <v>0</v>
          </cell>
        </row>
      </sheetData>
      <sheetData sheetId="60" refreshError="1">
        <row r="22">
          <cell r="F22">
            <v>0</v>
          </cell>
        </row>
        <row r="28">
          <cell r="F28">
            <v>0</v>
          </cell>
        </row>
      </sheetData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>
        <row r="50">
          <cell r="F50">
            <v>0</v>
          </cell>
          <cell r="G50">
            <v>0</v>
          </cell>
        </row>
      </sheetData>
      <sheetData sheetId="94" refreshError="1"/>
      <sheetData sheetId="95" refreshError="1"/>
      <sheetData sheetId="96" refreshError="1"/>
      <sheetData sheetId="97" refreshError="1"/>
      <sheetData sheetId="98" refreshError="1">
        <row r="19">
          <cell r="G19">
            <v>0</v>
          </cell>
        </row>
      </sheetData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>
        <row r="32">
          <cell r="J32">
            <v>0</v>
          </cell>
        </row>
        <row r="68">
          <cell r="J68">
            <v>0</v>
          </cell>
        </row>
      </sheetData>
      <sheetData sheetId="112" refreshError="1">
        <row r="25">
          <cell r="J25">
            <v>0</v>
          </cell>
        </row>
      </sheetData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"/>
      <sheetName val="Datasheet"/>
      <sheetName val="Revenue calc for AH"/>
      <sheetName val="Customers"/>
      <sheetName val="Mkt tariffs"/>
      <sheetName val="QLD valuation"/>
      <sheetName val="Chart data"/>
      <sheetName val="QLD charts"/>
      <sheetName val="QLD output"/>
      <sheetName val="Financial Summary - Graphs"/>
      <sheetName val="Data WWD"/>
      <sheetName val="Main"/>
    </sheetNames>
    <sheetDataSet>
      <sheetData sheetId="0" refreshError="1"/>
      <sheetData sheetId="1" refreshError="1">
        <row r="38">
          <cell r="B38" t="str">
            <v>Domestics &lt;1 TJ consumption</v>
          </cell>
        </row>
        <row r="39">
          <cell r="B39" t="str">
            <v>C&amp;I &lt;1 TJ consumption</v>
          </cell>
        </row>
        <row r="40">
          <cell r="B40" t="str">
            <v>C&amp;I 1-10 TJ consumption</v>
          </cell>
        </row>
        <row r="41">
          <cell r="B41" t="str">
            <v>C&amp;I 10-100 TJ consumption</v>
          </cell>
        </row>
        <row r="42">
          <cell r="B42" t="str">
            <v>C&amp;I 100 +TJ consumption</v>
          </cell>
        </row>
        <row r="43">
          <cell r="B43" t="str">
            <v>Generation consumption</v>
          </cell>
        </row>
        <row r="44">
          <cell r="B44" t="str">
            <v>Victoria consumption</v>
          </cell>
        </row>
        <row r="45">
          <cell r="B45" t="str">
            <v>"Serviced Hot Water" consumption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Journal Input"/>
      <sheetName val="Journal Example"/>
      <sheetName val="Valid Account"/>
      <sheetName val="Valid Account Element"/>
      <sheetName val="Valid Product"/>
      <sheetName val="Monthly Phasing (Revenue)"/>
      <sheetName val="Monthly Phasing (Expenditure)"/>
      <sheetName val="Journal Input (2)"/>
      <sheetName val="Calculations"/>
      <sheetName val="GasPerf_Data"/>
      <sheetName val="Input"/>
    </sheetNames>
    <sheetDataSet>
      <sheetData sheetId="0"/>
      <sheetData sheetId="1"/>
      <sheetData sheetId="2" refreshError="1"/>
      <sheetData sheetId="3" refreshError="1">
        <row r="2">
          <cell r="A2">
            <v>100</v>
          </cell>
          <cell r="B2" t="str">
            <v>Purchases of Electricity</v>
          </cell>
        </row>
        <row r="3">
          <cell r="A3">
            <v>101</v>
          </cell>
          <cell r="B3" t="str">
            <v>Renewable Energy Certs</v>
          </cell>
        </row>
        <row r="4">
          <cell r="A4">
            <v>102</v>
          </cell>
          <cell r="B4" t="str">
            <v>Purchases of Gas</v>
          </cell>
        </row>
        <row r="5">
          <cell r="A5">
            <v>104</v>
          </cell>
          <cell r="B5" t="str">
            <v>Unaccounted for Gas</v>
          </cell>
        </row>
        <row r="6">
          <cell r="A6">
            <v>105</v>
          </cell>
          <cell r="B6" t="str">
            <v>Pool Purchases</v>
          </cell>
        </row>
        <row r="7">
          <cell r="A7">
            <v>106</v>
          </cell>
          <cell r="B7" t="str">
            <v>Counterparty Settlements</v>
          </cell>
        </row>
        <row r="8">
          <cell r="A8">
            <v>107</v>
          </cell>
          <cell r="B8" t="str">
            <v>Settlement Residue Auctions</v>
          </cell>
        </row>
        <row r="9">
          <cell r="A9">
            <v>108</v>
          </cell>
          <cell r="B9" t="str">
            <v>Option Premiums</v>
          </cell>
        </row>
        <row r="10">
          <cell r="A10">
            <v>109</v>
          </cell>
          <cell r="B10" t="str">
            <v>Green Energy</v>
          </cell>
        </row>
        <row r="11">
          <cell r="A11">
            <v>110</v>
          </cell>
          <cell r="B11" t="str">
            <v>SFE Gain/Loss/Interest</v>
          </cell>
        </row>
        <row r="12">
          <cell r="A12">
            <v>111</v>
          </cell>
          <cell r="B12" t="str">
            <v>Other PoE Expenses</v>
          </cell>
        </row>
        <row r="13">
          <cell r="A13">
            <v>150</v>
          </cell>
          <cell r="B13" t="str">
            <v>Duos</v>
          </cell>
        </row>
        <row r="14">
          <cell r="A14">
            <v>154</v>
          </cell>
          <cell r="B14" t="str">
            <v>Tuos</v>
          </cell>
        </row>
        <row r="15">
          <cell r="A15">
            <v>156</v>
          </cell>
          <cell r="B15" t="str">
            <v>Easements &amp; Wayleaves</v>
          </cell>
        </row>
        <row r="16">
          <cell r="A16">
            <v>180</v>
          </cell>
          <cell r="B16" t="str">
            <v>CSO Revenue / Expense</v>
          </cell>
        </row>
        <row r="17">
          <cell r="A17">
            <v>182</v>
          </cell>
          <cell r="B17" t="str">
            <v>Oth Passthrough Charges</v>
          </cell>
        </row>
        <row r="18">
          <cell r="A18">
            <v>200</v>
          </cell>
          <cell r="B18" t="str">
            <v>Ordinary Time</v>
          </cell>
        </row>
        <row r="19">
          <cell r="A19">
            <v>201</v>
          </cell>
          <cell r="B19" t="str">
            <v>Project Ordinary Time</v>
          </cell>
        </row>
        <row r="20">
          <cell r="A20">
            <v>202</v>
          </cell>
          <cell r="B20" t="str">
            <v>Project Ordinary Time Recovery</v>
          </cell>
        </row>
        <row r="21">
          <cell r="A21">
            <v>212</v>
          </cell>
          <cell r="B21" t="str">
            <v>Overtime</v>
          </cell>
        </row>
        <row r="22">
          <cell r="A22">
            <v>213</v>
          </cell>
          <cell r="B22" t="str">
            <v>Project Overtime</v>
          </cell>
        </row>
        <row r="23">
          <cell r="A23">
            <v>214</v>
          </cell>
          <cell r="B23" t="str">
            <v>Project Overtime Recovery</v>
          </cell>
        </row>
        <row r="24">
          <cell r="A24">
            <v>220</v>
          </cell>
          <cell r="B24" t="str">
            <v>Redundancies</v>
          </cell>
        </row>
        <row r="25">
          <cell r="A25">
            <v>222</v>
          </cell>
          <cell r="B25" t="str">
            <v>Gain Share &amp; Bonuses</v>
          </cell>
        </row>
        <row r="26">
          <cell r="A26">
            <v>230</v>
          </cell>
          <cell r="B26" t="str">
            <v>Sick &amp; Bereavement Leave</v>
          </cell>
        </row>
        <row r="27">
          <cell r="A27">
            <v>232</v>
          </cell>
          <cell r="B27" t="str">
            <v>Recreation Leave &amp; Loading</v>
          </cell>
        </row>
        <row r="28">
          <cell r="A28">
            <v>234</v>
          </cell>
          <cell r="B28" t="str">
            <v>Long Service Leave</v>
          </cell>
        </row>
        <row r="29">
          <cell r="A29">
            <v>235</v>
          </cell>
          <cell r="B29" t="str">
            <v>Time in Lieu</v>
          </cell>
        </row>
        <row r="30">
          <cell r="A30">
            <v>236</v>
          </cell>
          <cell r="B30" t="str">
            <v>Statutory &amp; Other Holidays</v>
          </cell>
        </row>
        <row r="31">
          <cell r="A31">
            <v>238</v>
          </cell>
          <cell r="B31" t="str">
            <v>Leave Payments (Retirement)</v>
          </cell>
        </row>
        <row r="32">
          <cell r="A32">
            <v>242</v>
          </cell>
          <cell r="B32" t="str">
            <v>Other Pay Costs</v>
          </cell>
        </row>
        <row r="33">
          <cell r="A33">
            <v>244</v>
          </cell>
          <cell r="B33" t="str">
            <v>Military,Comp,Spec &amp; Jury Serv</v>
          </cell>
        </row>
        <row r="34">
          <cell r="A34">
            <v>245</v>
          </cell>
          <cell r="B34" t="str">
            <v>EBA Electricity Benefit</v>
          </cell>
        </row>
        <row r="35">
          <cell r="A35">
            <v>246</v>
          </cell>
          <cell r="B35" t="str">
            <v>Workers Compensation</v>
          </cell>
        </row>
        <row r="36">
          <cell r="A36">
            <v>250</v>
          </cell>
          <cell r="B36" t="str">
            <v>Contribution to Superannuation</v>
          </cell>
        </row>
        <row r="37">
          <cell r="A37">
            <v>254</v>
          </cell>
          <cell r="B37" t="str">
            <v>Payroll Tax</v>
          </cell>
        </row>
        <row r="38">
          <cell r="A38">
            <v>256</v>
          </cell>
          <cell r="B38" t="str">
            <v>Labour On Cost Recoveries</v>
          </cell>
        </row>
        <row r="39">
          <cell r="A39">
            <v>270</v>
          </cell>
          <cell r="B39" t="str">
            <v>Wages Costed</v>
          </cell>
        </row>
        <row r="40">
          <cell r="A40">
            <v>271</v>
          </cell>
          <cell r="B40" t="str">
            <v>Wages Costed Division</v>
          </cell>
        </row>
        <row r="41">
          <cell r="A41">
            <v>272</v>
          </cell>
          <cell r="B41" t="str">
            <v>Wages Paid</v>
          </cell>
        </row>
        <row r="42">
          <cell r="A42">
            <v>273</v>
          </cell>
          <cell r="B42" t="str">
            <v>Wages Paid Division</v>
          </cell>
        </row>
        <row r="43">
          <cell r="A43">
            <v>300</v>
          </cell>
          <cell r="B43" t="str">
            <v>Materials Expense</v>
          </cell>
        </row>
        <row r="44">
          <cell r="A44">
            <v>301</v>
          </cell>
          <cell r="B44" t="str">
            <v>Licensee COS</v>
          </cell>
        </row>
        <row r="45">
          <cell r="A45">
            <v>302</v>
          </cell>
          <cell r="B45" t="str">
            <v>Stock Write Offs, Discrepancy</v>
          </cell>
        </row>
        <row r="46">
          <cell r="A46">
            <v>303</v>
          </cell>
          <cell r="B46" t="str">
            <v>Materials Warranty Claims</v>
          </cell>
        </row>
        <row r="47">
          <cell r="A47">
            <v>304</v>
          </cell>
          <cell r="B47" t="str">
            <v>Stores On Cost</v>
          </cell>
        </row>
        <row r="48">
          <cell r="A48">
            <v>306</v>
          </cell>
          <cell r="B48" t="str">
            <v>Materials Price Variance</v>
          </cell>
        </row>
        <row r="49">
          <cell r="A49">
            <v>308</v>
          </cell>
          <cell r="B49" t="str">
            <v>Settlement Disc - Suppliers</v>
          </cell>
        </row>
        <row r="50">
          <cell r="A50">
            <v>310</v>
          </cell>
          <cell r="B50" t="str">
            <v>Workshop Clearing</v>
          </cell>
        </row>
        <row r="51">
          <cell r="A51">
            <v>320</v>
          </cell>
          <cell r="B51" t="str">
            <v>Field Equipment - Rprs/Maint</v>
          </cell>
        </row>
        <row r="52">
          <cell r="A52">
            <v>321</v>
          </cell>
          <cell r="B52" t="str">
            <v>Workwear</v>
          </cell>
        </row>
        <row r="53">
          <cell r="A53">
            <v>322</v>
          </cell>
          <cell r="B53" t="str">
            <v>Consumables</v>
          </cell>
        </row>
        <row r="54">
          <cell r="A54">
            <v>380</v>
          </cell>
          <cell r="B54" t="str">
            <v>Depreciation Expense</v>
          </cell>
        </row>
        <row r="55">
          <cell r="A55">
            <v>382</v>
          </cell>
          <cell r="B55" t="str">
            <v>Amortisation Expense</v>
          </cell>
        </row>
        <row r="56">
          <cell r="A56">
            <v>400</v>
          </cell>
          <cell r="B56" t="str">
            <v>Cleaning</v>
          </cell>
        </row>
        <row r="57">
          <cell r="A57">
            <v>401</v>
          </cell>
          <cell r="B57" t="str">
            <v>Contractor-External</v>
          </cell>
        </row>
        <row r="58">
          <cell r="A58">
            <v>402</v>
          </cell>
          <cell r="B58" t="str">
            <v>Donations</v>
          </cell>
        </row>
        <row r="59">
          <cell r="A59">
            <v>403</v>
          </cell>
          <cell r="B59" t="str">
            <v>Contractor Labour Only</v>
          </cell>
        </row>
        <row r="60">
          <cell r="A60">
            <v>416</v>
          </cell>
          <cell r="B60" t="str">
            <v>Fines &amp; Penalties</v>
          </cell>
        </row>
        <row r="61">
          <cell r="A61">
            <v>420</v>
          </cell>
          <cell r="B61" t="str">
            <v>Licences &amp; Registration Fees</v>
          </cell>
        </row>
        <row r="62">
          <cell r="A62">
            <v>421</v>
          </cell>
          <cell r="B62" t="str">
            <v>Employee Meal Reimbursement</v>
          </cell>
        </row>
        <row r="63">
          <cell r="A63">
            <v>422</v>
          </cell>
          <cell r="B63" t="str">
            <v>Living Away From Home Allownce</v>
          </cell>
        </row>
        <row r="64">
          <cell r="A64">
            <v>423</v>
          </cell>
          <cell r="B64" t="str">
            <v>Entertainment-Meal</v>
          </cell>
        </row>
        <row r="65">
          <cell r="A65">
            <v>424</v>
          </cell>
          <cell r="B65" t="str">
            <v>Memberships and Subscriptions</v>
          </cell>
        </row>
        <row r="66">
          <cell r="A66">
            <v>425</v>
          </cell>
          <cell r="B66" t="str">
            <v>Entertainment-Non Meal</v>
          </cell>
        </row>
        <row r="67">
          <cell r="A67">
            <v>428</v>
          </cell>
          <cell r="B67" t="str">
            <v>Patent&amp;Trdemrk Reg Fees</v>
          </cell>
        </row>
        <row r="68">
          <cell r="A68">
            <v>432</v>
          </cell>
          <cell r="B68" t="str">
            <v>Postage and Couriers</v>
          </cell>
        </row>
        <row r="69">
          <cell r="A69">
            <v>436</v>
          </cell>
          <cell r="B69" t="str">
            <v>Removal &amp; Relocn Costs</v>
          </cell>
        </row>
        <row r="70">
          <cell r="A70">
            <v>437</v>
          </cell>
          <cell r="B70" t="str">
            <v>Recruitment</v>
          </cell>
        </row>
        <row r="71">
          <cell r="A71">
            <v>442</v>
          </cell>
          <cell r="B71" t="str">
            <v>Royalty Payments</v>
          </cell>
        </row>
        <row r="72">
          <cell r="A72">
            <v>444</v>
          </cell>
          <cell r="B72" t="str">
            <v>Security</v>
          </cell>
        </row>
        <row r="73">
          <cell r="A73">
            <v>446</v>
          </cell>
          <cell r="B73" t="str">
            <v>Stationery</v>
          </cell>
        </row>
        <row r="74">
          <cell r="A74">
            <v>447</v>
          </cell>
          <cell r="B74" t="str">
            <v>General Expenses</v>
          </cell>
        </row>
        <row r="75">
          <cell r="A75">
            <v>448</v>
          </cell>
          <cell r="B75" t="str">
            <v>Staff Health and Amenities</v>
          </cell>
        </row>
        <row r="76">
          <cell r="A76">
            <v>452</v>
          </cell>
          <cell r="B76" t="str">
            <v>Transfer Overheads to Capital</v>
          </cell>
        </row>
        <row r="77">
          <cell r="A77">
            <v>467</v>
          </cell>
          <cell r="B77" t="str">
            <v>Transfer To Assets</v>
          </cell>
        </row>
        <row r="78">
          <cell r="A78">
            <v>469</v>
          </cell>
          <cell r="B78" t="str">
            <v>Capital Contributions in Kind</v>
          </cell>
        </row>
        <row r="79">
          <cell r="A79">
            <v>474</v>
          </cell>
          <cell r="B79" t="str">
            <v>Reinstatement</v>
          </cell>
        </row>
        <row r="80">
          <cell r="A80">
            <v>480</v>
          </cell>
          <cell r="B80" t="str">
            <v>Consultants</v>
          </cell>
        </row>
        <row r="81">
          <cell r="A81">
            <v>500</v>
          </cell>
          <cell r="B81" t="str">
            <v>Board Member Exp &amp; Allowances</v>
          </cell>
        </row>
        <row r="82">
          <cell r="A82">
            <v>514</v>
          </cell>
          <cell r="B82" t="str">
            <v>MIC/PIP</v>
          </cell>
        </row>
        <row r="83">
          <cell r="A83">
            <v>520</v>
          </cell>
          <cell r="B83" t="str">
            <v>Land &amp; Buildings Rent/Lease</v>
          </cell>
        </row>
        <row r="84">
          <cell r="A84">
            <v>521</v>
          </cell>
          <cell r="B84" t="str">
            <v>Other Equip-Lease/Rent</v>
          </cell>
        </row>
        <row r="85">
          <cell r="A85">
            <v>523</v>
          </cell>
          <cell r="B85" t="str">
            <v>Property Rental Charges</v>
          </cell>
        </row>
        <row r="86">
          <cell r="A86">
            <v>524</v>
          </cell>
          <cell r="B86" t="str">
            <v>Land&amp;Buildings- Repairs/Maint</v>
          </cell>
        </row>
        <row r="87">
          <cell r="A87">
            <v>525</v>
          </cell>
          <cell r="B87" t="str">
            <v>Other Equip-Repairs &amp; Maint</v>
          </cell>
        </row>
        <row r="88">
          <cell r="A88">
            <v>526</v>
          </cell>
          <cell r="B88" t="str">
            <v>Vehicle Rent-External Provider</v>
          </cell>
        </row>
        <row r="89">
          <cell r="A89">
            <v>528</v>
          </cell>
          <cell r="B89" t="str">
            <v>Novated Lease FBT Recoveries</v>
          </cell>
        </row>
        <row r="90">
          <cell r="A90">
            <v>530</v>
          </cell>
          <cell r="B90" t="str">
            <v>Disposal of Assets</v>
          </cell>
        </row>
        <row r="91">
          <cell r="A91">
            <v>531</v>
          </cell>
          <cell r="B91" t="str">
            <v>Write Down  Non Current Assets</v>
          </cell>
        </row>
        <row r="92">
          <cell r="A92">
            <v>540</v>
          </cell>
          <cell r="B92" t="str">
            <v>Audit Fees</v>
          </cell>
        </row>
        <row r="93">
          <cell r="A93">
            <v>542</v>
          </cell>
          <cell r="B93" t="str">
            <v>Bank Fees and Charges</v>
          </cell>
        </row>
        <row r="94">
          <cell r="A94">
            <v>545</v>
          </cell>
          <cell r="B94" t="str">
            <v>Foreign Currency Exchg Loss</v>
          </cell>
        </row>
        <row r="95">
          <cell r="A95">
            <v>550</v>
          </cell>
          <cell r="B95" t="str">
            <v>Agency Fees&amp;Commissns</v>
          </cell>
        </row>
        <row r="96">
          <cell r="A96">
            <v>564</v>
          </cell>
          <cell r="B96" t="str">
            <v>Insurance Prem &amp; Broker Fees</v>
          </cell>
        </row>
        <row r="97">
          <cell r="A97">
            <v>566</v>
          </cell>
          <cell r="B97" t="str">
            <v>Insurance Claims</v>
          </cell>
        </row>
        <row r="98">
          <cell r="A98">
            <v>568</v>
          </cell>
          <cell r="B98" t="str">
            <v>Legal Expenses - Deductable</v>
          </cell>
        </row>
        <row r="99">
          <cell r="A99">
            <v>570</v>
          </cell>
          <cell r="B99" t="str">
            <v>Legal Expenses - Non Deduct</v>
          </cell>
        </row>
        <row r="100">
          <cell r="A100">
            <v>571</v>
          </cell>
          <cell r="B100" t="str">
            <v>Settlement Payments</v>
          </cell>
        </row>
        <row r="101">
          <cell r="A101">
            <v>660</v>
          </cell>
          <cell r="B101" t="str">
            <v>Car Parking</v>
          </cell>
        </row>
        <row r="102">
          <cell r="A102">
            <v>662</v>
          </cell>
          <cell r="B102" t="str">
            <v>Fuel-vehicles</v>
          </cell>
        </row>
        <row r="103">
          <cell r="A103">
            <v>664</v>
          </cell>
          <cell r="B103" t="str">
            <v>RACQ</v>
          </cell>
        </row>
        <row r="104">
          <cell r="A104">
            <v>666</v>
          </cell>
          <cell r="B104" t="str">
            <v>Registration Transport Units</v>
          </cell>
        </row>
        <row r="105">
          <cell r="A105">
            <v>668</v>
          </cell>
          <cell r="B105" t="str">
            <v>Road &amp; Bridge Toll Charges</v>
          </cell>
        </row>
        <row r="106">
          <cell r="A106">
            <v>670</v>
          </cell>
          <cell r="B106" t="str">
            <v>Sal Sacrifice Recoveries &amp; Exp</v>
          </cell>
        </row>
        <row r="107">
          <cell r="A107">
            <v>672</v>
          </cell>
          <cell r="B107" t="str">
            <v>VehicleRepair/Service/Parts</v>
          </cell>
        </row>
        <row r="108">
          <cell r="A108">
            <v>674</v>
          </cell>
          <cell r="B108" t="str">
            <v>Tyres &amp; Tubes</v>
          </cell>
        </row>
        <row r="109">
          <cell r="A109">
            <v>676</v>
          </cell>
          <cell r="B109" t="str">
            <v>Repairs - Not fair wear &amp; tear</v>
          </cell>
        </row>
        <row r="110">
          <cell r="A110">
            <v>678</v>
          </cell>
          <cell r="B110" t="str">
            <v>Non Recoverable Veh Accidents</v>
          </cell>
        </row>
        <row r="111">
          <cell r="A111">
            <v>679</v>
          </cell>
          <cell r="B111" t="str">
            <v>Vehicle Fleet Charges</v>
          </cell>
        </row>
        <row r="112">
          <cell r="A112">
            <v>680</v>
          </cell>
          <cell r="B112" t="str">
            <v>Fringe Ben Tax</v>
          </cell>
        </row>
        <row r="113">
          <cell r="A113">
            <v>686</v>
          </cell>
          <cell r="B113" t="str">
            <v>Land Tax</v>
          </cell>
        </row>
        <row r="114">
          <cell r="A114">
            <v>694</v>
          </cell>
          <cell r="B114" t="str">
            <v>Stamp Duty</v>
          </cell>
        </row>
        <row r="115">
          <cell r="A115">
            <v>730</v>
          </cell>
          <cell r="B115" t="str">
            <v>Bad Debts</v>
          </cell>
        </row>
        <row r="116">
          <cell r="A116">
            <v>731</v>
          </cell>
          <cell r="B116" t="str">
            <v>Bad Debts Recovered</v>
          </cell>
        </row>
        <row r="117">
          <cell r="A117">
            <v>737</v>
          </cell>
          <cell r="B117" t="str">
            <v>Customer Compensation</v>
          </cell>
        </row>
        <row r="118">
          <cell r="A118">
            <v>754</v>
          </cell>
          <cell r="B118" t="str">
            <v>Subsidies/Contributions</v>
          </cell>
        </row>
        <row r="119">
          <cell r="A119">
            <v>760</v>
          </cell>
          <cell r="B119" t="str">
            <v>Cust Acquis &amp; Churn Costs</v>
          </cell>
        </row>
        <row r="120">
          <cell r="A120">
            <v>770</v>
          </cell>
          <cell r="B120" t="str">
            <v>Advertising</v>
          </cell>
        </row>
        <row r="121">
          <cell r="A121">
            <v>775</v>
          </cell>
          <cell r="B121" t="str">
            <v>Marketing Rebates</v>
          </cell>
        </row>
        <row r="122">
          <cell r="A122">
            <v>788</v>
          </cell>
          <cell r="B122" t="str">
            <v>Promotional Gifts &amp; Materials</v>
          </cell>
        </row>
        <row r="123">
          <cell r="A123">
            <v>790</v>
          </cell>
          <cell r="B123" t="str">
            <v>Sponsorships</v>
          </cell>
        </row>
        <row r="124">
          <cell r="A124">
            <v>810</v>
          </cell>
          <cell r="B124" t="str">
            <v>Home Telephones -Non FringeBen</v>
          </cell>
        </row>
        <row r="125">
          <cell r="A125">
            <v>812</v>
          </cell>
          <cell r="B125" t="str">
            <v>Home Telephones - Fringe Ben</v>
          </cell>
        </row>
        <row r="126">
          <cell r="A126">
            <v>816</v>
          </cell>
          <cell r="B126" t="str">
            <v>Telecommunications</v>
          </cell>
        </row>
        <row r="127">
          <cell r="A127">
            <v>830</v>
          </cell>
          <cell r="B127" t="str">
            <v>Confernce &amp; Course Fees-Deduct</v>
          </cell>
        </row>
        <row r="128">
          <cell r="A128">
            <v>832</v>
          </cell>
          <cell r="B128" t="str">
            <v>Conf &amp; Course Fees-Fringe Ben</v>
          </cell>
        </row>
        <row r="129">
          <cell r="A129">
            <v>833</v>
          </cell>
          <cell r="B129" t="str">
            <v>Training Costs</v>
          </cell>
        </row>
        <row r="130">
          <cell r="A130">
            <v>842</v>
          </cell>
          <cell r="B130" t="str">
            <v>Journals, Magazines &amp; Books</v>
          </cell>
        </row>
        <row r="131">
          <cell r="A131">
            <v>844</v>
          </cell>
          <cell r="B131" t="str">
            <v>Study Assist Exp NonFringeBen</v>
          </cell>
        </row>
        <row r="132">
          <cell r="A132">
            <v>846</v>
          </cell>
          <cell r="B132" t="str">
            <v>Study Assistance Exp-Frnge Ben</v>
          </cell>
        </row>
        <row r="133">
          <cell r="A133">
            <v>862</v>
          </cell>
          <cell r="B133" t="str">
            <v>Travel &amp; Accom-Domestic</v>
          </cell>
        </row>
        <row r="134">
          <cell r="A134">
            <v>864</v>
          </cell>
          <cell r="B134" t="str">
            <v>Travel &amp; Accom-Dom-Fringe Ben</v>
          </cell>
        </row>
        <row r="135">
          <cell r="A135">
            <v>866</v>
          </cell>
          <cell r="B135" t="str">
            <v>Travel &amp; Accom-Dom-Non Deduct</v>
          </cell>
        </row>
        <row r="136">
          <cell r="A136">
            <v>868</v>
          </cell>
          <cell r="B136" t="str">
            <v>Travel&amp;Accom-Intnatnal</v>
          </cell>
        </row>
        <row r="137">
          <cell r="A137">
            <v>870</v>
          </cell>
          <cell r="B137" t="str">
            <v>Trvl&amp;Accom-Intnatnal-Frnge Ben</v>
          </cell>
        </row>
        <row r="138">
          <cell r="A138">
            <v>891</v>
          </cell>
          <cell r="B138" t="str">
            <v>Transport</v>
          </cell>
        </row>
        <row r="139">
          <cell r="A139">
            <v>893</v>
          </cell>
          <cell r="B139" t="str">
            <v>Internal Charges</v>
          </cell>
        </row>
        <row r="140">
          <cell r="A140">
            <v>900</v>
          </cell>
          <cell r="B140" t="str">
            <v>Interest on Contractor Deposit</v>
          </cell>
        </row>
        <row r="141">
          <cell r="A141">
            <v>904</v>
          </cell>
          <cell r="B141" t="str">
            <v>Interest on Customer Deposits</v>
          </cell>
        </row>
        <row r="142">
          <cell r="A142">
            <v>906</v>
          </cell>
          <cell r="B142" t="str">
            <v>Interest on Loans</v>
          </cell>
        </row>
        <row r="143">
          <cell r="A143">
            <v>910</v>
          </cell>
          <cell r="B143" t="str">
            <v>Finance Lease Charges</v>
          </cell>
        </row>
        <row r="144">
          <cell r="A144">
            <v>912</v>
          </cell>
          <cell r="B144" t="str">
            <v>Commercial Bill Discounts</v>
          </cell>
        </row>
        <row r="145">
          <cell r="A145">
            <v>914</v>
          </cell>
          <cell r="B145" t="str">
            <v>Competitive Neutrality Fee</v>
          </cell>
        </row>
        <row r="146">
          <cell r="A146">
            <v>916</v>
          </cell>
          <cell r="B146" t="str">
            <v>Asset Finance Fee</v>
          </cell>
        </row>
        <row r="147">
          <cell r="A147">
            <v>918</v>
          </cell>
          <cell r="B147" t="str">
            <v>Settlement Discount to Cust</v>
          </cell>
        </row>
        <row r="148">
          <cell r="A148">
            <v>930</v>
          </cell>
          <cell r="B148" t="str">
            <v>Income Tax Expense-Currnt Year</v>
          </cell>
        </row>
        <row r="149">
          <cell r="A149">
            <v>932</v>
          </cell>
          <cell r="B149" t="str">
            <v>Income Tax Expense-Prior Years</v>
          </cell>
        </row>
        <row r="150">
          <cell r="A150">
            <v>940</v>
          </cell>
          <cell r="B150" t="str">
            <v>Dividends</v>
          </cell>
        </row>
        <row r="151">
          <cell r="A151">
            <v>942</v>
          </cell>
          <cell r="B151" t="str">
            <v>Transfers to Retained Profits</v>
          </cell>
        </row>
        <row r="152">
          <cell r="A152">
            <v>950</v>
          </cell>
          <cell r="B152" t="str">
            <v>Allocated Costs-S.Serv Mgmt</v>
          </cell>
        </row>
        <row r="153">
          <cell r="A153">
            <v>951</v>
          </cell>
          <cell r="B153" t="str">
            <v>Allocated Costs-CSD</v>
          </cell>
        </row>
        <row r="154">
          <cell r="A154">
            <v>952</v>
          </cell>
          <cell r="B154" t="str">
            <v>Allocated Costs-IT&amp;T</v>
          </cell>
        </row>
        <row r="155">
          <cell r="A155">
            <v>953</v>
          </cell>
          <cell r="B155" t="str">
            <v>Allocated Costs-HR</v>
          </cell>
        </row>
        <row r="156">
          <cell r="A156">
            <v>954</v>
          </cell>
          <cell r="B156" t="str">
            <v>Allocated Costs-Finance</v>
          </cell>
        </row>
        <row r="157">
          <cell r="A157">
            <v>955</v>
          </cell>
          <cell r="B157" t="str">
            <v>Allocated Costs-Field Support</v>
          </cell>
        </row>
        <row r="158">
          <cell r="A158">
            <v>956</v>
          </cell>
          <cell r="B158" t="str">
            <v>Allocated Costs-Property</v>
          </cell>
        </row>
        <row r="159">
          <cell r="A159">
            <v>957</v>
          </cell>
          <cell r="B159" t="str">
            <v>Allocated Costs - SEPL</v>
          </cell>
        </row>
        <row r="160">
          <cell r="A160">
            <v>959</v>
          </cell>
          <cell r="B160" t="str">
            <v>Allocated Costs - SS Overhead Recovery</v>
          </cell>
        </row>
        <row r="161">
          <cell r="A161">
            <v>960</v>
          </cell>
          <cell r="B161" t="str">
            <v>Allocated Costs-Office of CEO</v>
          </cell>
        </row>
        <row r="162">
          <cell r="A162">
            <v>961</v>
          </cell>
          <cell r="B162" t="str">
            <v>Allocated Costs-Legal &amp; Corp</v>
          </cell>
        </row>
        <row r="163">
          <cell r="A163">
            <v>962</v>
          </cell>
          <cell r="B163" t="str">
            <v>Allocated Costs-Corp Devel</v>
          </cell>
        </row>
        <row r="164">
          <cell r="A164">
            <v>963</v>
          </cell>
          <cell r="B164" t="str">
            <v>Allocated Costs-CFO</v>
          </cell>
        </row>
        <row r="165">
          <cell r="A165">
            <v>969</v>
          </cell>
          <cell r="B165" t="str">
            <v>Allocated Costs - HC Overhead Recovery</v>
          </cell>
        </row>
        <row r="166">
          <cell r="A166">
            <v>970</v>
          </cell>
          <cell r="B166" t="str">
            <v>Allocated Costs-Asset Mgmt</v>
          </cell>
        </row>
        <row r="167">
          <cell r="A167">
            <v>975</v>
          </cell>
          <cell r="B167" t="str">
            <v>Allocated Costs-Asset Services</v>
          </cell>
        </row>
        <row r="168">
          <cell r="A168">
            <v>980</v>
          </cell>
          <cell r="B168" t="str">
            <v>Allocated Costs-Asset Solutions</v>
          </cell>
        </row>
        <row r="169">
          <cell r="A169">
            <v>985</v>
          </cell>
          <cell r="B169" t="str">
            <v>Allocated Costs-Retail</v>
          </cell>
        </row>
        <row r="170">
          <cell r="A170">
            <v>990</v>
          </cell>
          <cell r="B170" t="str">
            <v>Allocated Costs-Depreciation</v>
          </cell>
        </row>
        <row r="171">
          <cell r="A171">
            <v>997</v>
          </cell>
          <cell r="B171" t="str">
            <v>Contractor Overhead</v>
          </cell>
        </row>
        <row r="172">
          <cell r="A172">
            <v>998</v>
          </cell>
          <cell r="B172" t="str">
            <v>Allocated Overhead to Projects</v>
          </cell>
        </row>
      </sheetData>
      <sheetData sheetId="4" refreshError="1">
        <row r="2">
          <cell r="A2">
            <v>100002</v>
          </cell>
        </row>
        <row r="3">
          <cell r="A3">
            <v>100009</v>
          </cell>
        </row>
        <row r="4">
          <cell r="A4">
            <v>100110</v>
          </cell>
        </row>
        <row r="5">
          <cell r="A5">
            <v>100120</v>
          </cell>
        </row>
        <row r="6">
          <cell r="A6">
            <v>100130</v>
          </cell>
        </row>
        <row r="7">
          <cell r="A7">
            <v>100140</v>
          </cell>
        </row>
        <row r="8">
          <cell r="A8">
            <v>100150</v>
          </cell>
        </row>
        <row r="9">
          <cell r="A9">
            <v>100160</v>
          </cell>
        </row>
        <row r="10">
          <cell r="A10">
            <v>100170</v>
          </cell>
        </row>
        <row r="11">
          <cell r="A11">
            <v>100175</v>
          </cell>
        </row>
        <row r="12">
          <cell r="A12">
            <v>100178</v>
          </cell>
        </row>
        <row r="13">
          <cell r="A13">
            <v>100180</v>
          </cell>
        </row>
        <row r="14">
          <cell r="A14">
            <v>100190</v>
          </cell>
        </row>
        <row r="15">
          <cell r="A15">
            <v>100195</v>
          </cell>
        </row>
        <row r="16">
          <cell r="A16">
            <v>100205</v>
          </cell>
        </row>
        <row r="17">
          <cell r="A17">
            <v>100206</v>
          </cell>
        </row>
        <row r="18">
          <cell r="A18">
            <v>100207</v>
          </cell>
        </row>
        <row r="19">
          <cell r="A19">
            <v>100305</v>
          </cell>
        </row>
        <row r="20">
          <cell r="A20">
            <v>100790</v>
          </cell>
        </row>
        <row r="21">
          <cell r="A21">
            <v>100800</v>
          </cell>
        </row>
        <row r="22">
          <cell r="A22">
            <v>101010</v>
          </cell>
        </row>
        <row r="23">
          <cell r="A23">
            <v>101011</v>
          </cell>
        </row>
        <row r="24">
          <cell r="A24">
            <v>101012</v>
          </cell>
        </row>
        <row r="25">
          <cell r="A25">
            <v>101020</v>
          </cell>
        </row>
        <row r="26">
          <cell r="A26">
            <v>101021</v>
          </cell>
        </row>
        <row r="27">
          <cell r="A27">
            <v>101022</v>
          </cell>
        </row>
        <row r="28">
          <cell r="A28">
            <v>101023</v>
          </cell>
        </row>
        <row r="29">
          <cell r="A29">
            <v>101030</v>
          </cell>
        </row>
        <row r="30">
          <cell r="A30">
            <v>101031</v>
          </cell>
        </row>
        <row r="31">
          <cell r="A31">
            <v>101032</v>
          </cell>
        </row>
        <row r="32">
          <cell r="A32">
            <v>101040</v>
          </cell>
        </row>
        <row r="33">
          <cell r="A33">
            <v>101041</v>
          </cell>
        </row>
        <row r="34">
          <cell r="A34">
            <v>101042</v>
          </cell>
        </row>
        <row r="35">
          <cell r="A35">
            <v>101043</v>
          </cell>
        </row>
        <row r="36">
          <cell r="A36">
            <v>101044</v>
          </cell>
        </row>
        <row r="37">
          <cell r="A37">
            <v>101045</v>
          </cell>
        </row>
        <row r="38">
          <cell r="A38">
            <v>101050</v>
          </cell>
        </row>
        <row r="39">
          <cell r="A39">
            <v>101051</v>
          </cell>
        </row>
        <row r="40">
          <cell r="A40">
            <v>101052</v>
          </cell>
        </row>
        <row r="41">
          <cell r="A41">
            <v>105010</v>
          </cell>
        </row>
        <row r="42">
          <cell r="A42">
            <v>105015</v>
          </cell>
        </row>
        <row r="43">
          <cell r="A43">
            <v>105020</v>
          </cell>
        </row>
        <row r="44">
          <cell r="A44">
            <v>105025</v>
          </cell>
        </row>
        <row r="45">
          <cell r="A45">
            <v>105030</v>
          </cell>
        </row>
        <row r="46">
          <cell r="A46">
            <v>105035</v>
          </cell>
        </row>
        <row r="47">
          <cell r="A47">
            <v>105040</v>
          </cell>
        </row>
        <row r="48">
          <cell r="A48">
            <v>105045</v>
          </cell>
        </row>
        <row r="49">
          <cell r="A49">
            <v>105050</v>
          </cell>
        </row>
        <row r="50">
          <cell r="A50">
            <v>105055</v>
          </cell>
        </row>
        <row r="51">
          <cell r="A51">
            <v>105060</v>
          </cell>
        </row>
        <row r="52">
          <cell r="A52">
            <v>105065</v>
          </cell>
        </row>
        <row r="53">
          <cell r="A53">
            <v>105070</v>
          </cell>
        </row>
        <row r="54">
          <cell r="A54">
            <v>105075</v>
          </cell>
        </row>
        <row r="55">
          <cell r="A55">
            <v>105080</v>
          </cell>
        </row>
        <row r="56">
          <cell r="A56">
            <v>105085</v>
          </cell>
        </row>
        <row r="57">
          <cell r="A57">
            <v>105090</v>
          </cell>
        </row>
        <row r="58">
          <cell r="A58">
            <v>105501</v>
          </cell>
        </row>
        <row r="59">
          <cell r="A59">
            <v>105502</v>
          </cell>
        </row>
        <row r="60">
          <cell r="A60">
            <v>105503</v>
          </cell>
        </row>
        <row r="61">
          <cell r="A61">
            <v>105504</v>
          </cell>
        </row>
        <row r="62">
          <cell r="A62">
            <v>105505</v>
          </cell>
        </row>
        <row r="63">
          <cell r="A63">
            <v>105506</v>
          </cell>
        </row>
        <row r="64">
          <cell r="A64">
            <v>105507</v>
          </cell>
        </row>
        <row r="65">
          <cell r="A65">
            <v>105508</v>
          </cell>
        </row>
        <row r="66">
          <cell r="A66">
            <v>105509</v>
          </cell>
        </row>
        <row r="67">
          <cell r="A67">
            <v>105510</v>
          </cell>
        </row>
        <row r="68">
          <cell r="A68">
            <v>105511</v>
          </cell>
        </row>
        <row r="69">
          <cell r="A69">
            <v>105512</v>
          </cell>
        </row>
        <row r="70">
          <cell r="A70">
            <v>105513</v>
          </cell>
        </row>
        <row r="71">
          <cell r="A71">
            <v>105514</v>
          </cell>
        </row>
        <row r="72">
          <cell r="A72">
            <v>105515</v>
          </cell>
        </row>
        <row r="73">
          <cell r="A73">
            <v>105516</v>
          </cell>
        </row>
        <row r="74">
          <cell r="A74">
            <v>105517</v>
          </cell>
        </row>
        <row r="75">
          <cell r="A75">
            <v>105518</v>
          </cell>
        </row>
        <row r="76">
          <cell r="A76">
            <v>105519</v>
          </cell>
        </row>
        <row r="77">
          <cell r="A77">
            <v>105520</v>
          </cell>
        </row>
        <row r="78">
          <cell r="A78">
            <v>105521</v>
          </cell>
        </row>
        <row r="79">
          <cell r="A79">
            <v>105522</v>
          </cell>
        </row>
        <row r="80">
          <cell r="A80">
            <v>105523</v>
          </cell>
        </row>
        <row r="81">
          <cell r="A81">
            <v>105524</v>
          </cell>
        </row>
        <row r="82">
          <cell r="A82">
            <v>105525</v>
          </cell>
        </row>
        <row r="83">
          <cell r="A83">
            <v>105526</v>
          </cell>
        </row>
        <row r="84">
          <cell r="A84">
            <v>105527</v>
          </cell>
        </row>
        <row r="85">
          <cell r="A85">
            <v>105528</v>
          </cell>
        </row>
        <row r="86">
          <cell r="A86">
            <v>105529</v>
          </cell>
        </row>
        <row r="87">
          <cell r="A87">
            <v>105530</v>
          </cell>
        </row>
        <row r="88">
          <cell r="A88">
            <v>105531</v>
          </cell>
        </row>
        <row r="89">
          <cell r="A89">
            <v>105532</v>
          </cell>
        </row>
        <row r="90">
          <cell r="A90">
            <v>105533</v>
          </cell>
        </row>
        <row r="91">
          <cell r="A91">
            <v>105534</v>
          </cell>
        </row>
        <row r="92">
          <cell r="A92">
            <v>105535</v>
          </cell>
        </row>
        <row r="93">
          <cell r="A93">
            <v>105536</v>
          </cell>
        </row>
        <row r="94">
          <cell r="A94">
            <v>105537</v>
          </cell>
        </row>
        <row r="95">
          <cell r="A95">
            <v>105538</v>
          </cell>
        </row>
        <row r="96">
          <cell r="A96">
            <v>105539</v>
          </cell>
        </row>
        <row r="97">
          <cell r="A97">
            <v>105540</v>
          </cell>
        </row>
        <row r="98">
          <cell r="A98">
            <v>105541</v>
          </cell>
        </row>
        <row r="99">
          <cell r="A99">
            <v>105542</v>
          </cell>
        </row>
        <row r="100">
          <cell r="A100">
            <v>105543</v>
          </cell>
        </row>
        <row r="101">
          <cell r="A101">
            <v>106001</v>
          </cell>
        </row>
        <row r="102">
          <cell r="A102">
            <v>106002</v>
          </cell>
        </row>
        <row r="103">
          <cell r="A103">
            <v>106003</v>
          </cell>
        </row>
        <row r="104">
          <cell r="A104">
            <v>106004</v>
          </cell>
        </row>
        <row r="105">
          <cell r="A105">
            <v>106005</v>
          </cell>
        </row>
        <row r="106">
          <cell r="A106">
            <v>106006</v>
          </cell>
        </row>
        <row r="107">
          <cell r="A107">
            <v>106007</v>
          </cell>
        </row>
        <row r="108">
          <cell r="A108">
            <v>106008</v>
          </cell>
        </row>
        <row r="109">
          <cell r="A109">
            <v>106009</v>
          </cell>
        </row>
        <row r="110">
          <cell r="A110">
            <v>106010</v>
          </cell>
        </row>
        <row r="111">
          <cell r="A111">
            <v>106011</v>
          </cell>
        </row>
        <row r="112">
          <cell r="A112">
            <v>106012</v>
          </cell>
        </row>
        <row r="113">
          <cell r="A113">
            <v>106013</v>
          </cell>
        </row>
        <row r="114">
          <cell r="A114">
            <v>106014</v>
          </cell>
        </row>
        <row r="115">
          <cell r="A115">
            <v>106015</v>
          </cell>
        </row>
        <row r="116">
          <cell r="A116">
            <v>106016</v>
          </cell>
        </row>
        <row r="117">
          <cell r="A117">
            <v>106017</v>
          </cell>
        </row>
        <row r="118">
          <cell r="A118">
            <v>106018</v>
          </cell>
        </row>
        <row r="119">
          <cell r="A119">
            <v>106019</v>
          </cell>
        </row>
        <row r="120">
          <cell r="A120">
            <v>106020</v>
          </cell>
        </row>
        <row r="121">
          <cell r="A121">
            <v>106021</v>
          </cell>
        </row>
        <row r="122">
          <cell r="A122">
            <v>106022</v>
          </cell>
        </row>
        <row r="123">
          <cell r="A123">
            <v>106023</v>
          </cell>
        </row>
        <row r="124">
          <cell r="A124">
            <v>106024</v>
          </cell>
        </row>
        <row r="125">
          <cell r="A125">
            <v>106025</v>
          </cell>
        </row>
        <row r="126">
          <cell r="A126">
            <v>106026</v>
          </cell>
        </row>
        <row r="127">
          <cell r="A127">
            <v>106027</v>
          </cell>
        </row>
        <row r="128">
          <cell r="A128">
            <v>106028</v>
          </cell>
        </row>
        <row r="129">
          <cell r="A129">
            <v>106029</v>
          </cell>
        </row>
        <row r="130">
          <cell r="A130">
            <v>106030</v>
          </cell>
        </row>
        <row r="131">
          <cell r="A131">
            <v>106031</v>
          </cell>
        </row>
        <row r="132">
          <cell r="A132">
            <v>106032</v>
          </cell>
        </row>
        <row r="133">
          <cell r="A133">
            <v>501100</v>
          </cell>
        </row>
        <row r="134">
          <cell r="A134">
            <v>501200</v>
          </cell>
        </row>
        <row r="135">
          <cell r="A135">
            <v>501300</v>
          </cell>
        </row>
        <row r="136">
          <cell r="A136">
            <v>501400</v>
          </cell>
        </row>
        <row r="137">
          <cell r="A137">
            <v>501500</v>
          </cell>
        </row>
        <row r="138">
          <cell r="A138">
            <v>501600</v>
          </cell>
        </row>
        <row r="139">
          <cell r="A139">
            <v>501700</v>
          </cell>
        </row>
        <row r="140">
          <cell r="A140">
            <v>501800</v>
          </cell>
        </row>
        <row r="141">
          <cell r="A141">
            <v>501900</v>
          </cell>
        </row>
        <row r="142">
          <cell r="A142">
            <v>502000</v>
          </cell>
        </row>
        <row r="143">
          <cell r="A143">
            <v>502100</v>
          </cell>
        </row>
        <row r="144">
          <cell r="A144">
            <v>502200</v>
          </cell>
        </row>
        <row r="145">
          <cell r="A145">
            <v>502300</v>
          </cell>
        </row>
        <row r="146">
          <cell r="A146">
            <v>502400</v>
          </cell>
        </row>
        <row r="147">
          <cell r="A147">
            <v>502500</v>
          </cell>
        </row>
        <row r="148">
          <cell r="A148">
            <v>502600</v>
          </cell>
        </row>
        <row r="149">
          <cell r="A149">
            <v>502700</v>
          </cell>
        </row>
        <row r="150">
          <cell r="A150">
            <v>503001</v>
          </cell>
        </row>
        <row r="151">
          <cell r="A151">
            <v>503002</v>
          </cell>
        </row>
        <row r="152">
          <cell r="A152">
            <v>503003</v>
          </cell>
        </row>
        <row r="153">
          <cell r="A153">
            <v>503004</v>
          </cell>
        </row>
        <row r="154">
          <cell r="A154">
            <v>503005</v>
          </cell>
        </row>
        <row r="155">
          <cell r="A155">
            <v>503006</v>
          </cell>
        </row>
        <row r="156">
          <cell r="A156">
            <v>503007</v>
          </cell>
        </row>
        <row r="157">
          <cell r="A157">
            <v>503008</v>
          </cell>
        </row>
        <row r="158">
          <cell r="A158">
            <v>503009</v>
          </cell>
        </row>
        <row r="159">
          <cell r="A159">
            <v>503010</v>
          </cell>
        </row>
        <row r="160">
          <cell r="A160">
            <v>503011</v>
          </cell>
        </row>
        <row r="161">
          <cell r="A161">
            <v>503012</v>
          </cell>
        </row>
        <row r="162">
          <cell r="A162">
            <v>503013</v>
          </cell>
        </row>
        <row r="163">
          <cell r="A163">
            <v>503014</v>
          </cell>
        </row>
        <row r="164">
          <cell r="A164">
            <v>503015</v>
          </cell>
        </row>
        <row r="165">
          <cell r="A165">
            <v>503016</v>
          </cell>
        </row>
        <row r="166">
          <cell r="A166">
            <v>503017</v>
          </cell>
        </row>
        <row r="167">
          <cell r="A167">
            <v>503018</v>
          </cell>
        </row>
        <row r="168">
          <cell r="A168">
            <v>503019</v>
          </cell>
        </row>
        <row r="169">
          <cell r="A169">
            <v>503020</v>
          </cell>
        </row>
        <row r="170">
          <cell r="A170">
            <v>503021</v>
          </cell>
        </row>
        <row r="171">
          <cell r="A171">
            <v>503022</v>
          </cell>
        </row>
        <row r="172">
          <cell r="A172">
            <v>503023</v>
          </cell>
        </row>
        <row r="173">
          <cell r="A173">
            <v>503024</v>
          </cell>
        </row>
        <row r="174">
          <cell r="A174">
            <v>503025</v>
          </cell>
        </row>
        <row r="175">
          <cell r="A175">
            <v>503026</v>
          </cell>
        </row>
        <row r="176">
          <cell r="A176">
            <v>503027</v>
          </cell>
        </row>
        <row r="177">
          <cell r="A177">
            <v>503028</v>
          </cell>
        </row>
        <row r="178">
          <cell r="A178">
            <v>503029</v>
          </cell>
        </row>
        <row r="179">
          <cell r="A179">
            <v>503030</v>
          </cell>
        </row>
        <row r="180">
          <cell r="A180">
            <v>503031</v>
          </cell>
        </row>
        <row r="181">
          <cell r="A181">
            <v>503032</v>
          </cell>
        </row>
        <row r="182">
          <cell r="A182">
            <v>503033</v>
          </cell>
        </row>
        <row r="183">
          <cell r="A183">
            <v>503034</v>
          </cell>
        </row>
        <row r="184">
          <cell r="A184">
            <v>503035</v>
          </cell>
        </row>
        <row r="185">
          <cell r="A185">
            <v>503036</v>
          </cell>
        </row>
        <row r="186">
          <cell r="A186">
            <v>503037</v>
          </cell>
        </row>
        <row r="187">
          <cell r="A187">
            <v>503038</v>
          </cell>
        </row>
        <row r="188">
          <cell r="A188">
            <v>503039</v>
          </cell>
        </row>
        <row r="189">
          <cell r="A189">
            <v>503040</v>
          </cell>
        </row>
        <row r="190">
          <cell r="A190">
            <v>503041</v>
          </cell>
        </row>
        <row r="191">
          <cell r="A191">
            <v>503042</v>
          </cell>
        </row>
        <row r="192">
          <cell r="A192">
            <v>503043</v>
          </cell>
        </row>
        <row r="193">
          <cell r="A193">
            <v>503044</v>
          </cell>
        </row>
        <row r="194">
          <cell r="A194">
            <v>503045</v>
          </cell>
        </row>
        <row r="195">
          <cell r="A195">
            <v>503046</v>
          </cell>
        </row>
        <row r="196">
          <cell r="A196">
            <v>503047</v>
          </cell>
        </row>
        <row r="197">
          <cell r="A197">
            <v>503048</v>
          </cell>
        </row>
        <row r="198">
          <cell r="A198">
            <v>503049</v>
          </cell>
        </row>
        <row r="199">
          <cell r="A199">
            <v>503050</v>
          </cell>
        </row>
        <row r="200">
          <cell r="A200">
            <v>503051</v>
          </cell>
        </row>
        <row r="201">
          <cell r="A201">
            <v>503052</v>
          </cell>
        </row>
        <row r="202">
          <cell r="A202">
            <v>503053</v>
          </cell>
        </row>
        <row r="203">
          <cell r="A203">
            <v>503054</v>
          </cell>
        </row>
        <row r="204">
          <cell r="A204">
            <v>503055</v>
          </cell>
        </row>
        <row r="205">
          <cell r="A205">
            <v>503056</v>
          </cell>
        </row>
        <row r="206">
          <cell r="A206">
            <v>503057</v>
          </cell>
        </row>
        <row r="207">
          <cell r="A207">
            <v>503058</v>
          </cell>
        </row>
        <row r="208">
          <cell r="A208">
            <v>503059</v>
          </cell>
        </row>
        <row r="209">
          <cell r="A209">
            <v>503060</v>
          </cell>
        </row>
        <row r="210">
          <cell r="A210">
            <v>503061</v>
          </cell>
        </row>
        <row r="211">
          <cell r="A211">
            <v>503062</v>
          </cell>
        </row>
        <row r="212">
          <cell r="A212">
            <v>503101</v>
          </cell>
        </row>
        <row r="213">
          <cell r="A213">
            <v>503102</v>
          </cell>
        </row>
        <row r="214">
          <cell r="A214">
            <v>503110</v>
          </cell>
        </row>
        <row r="215">
          <cell r="A215">
            <v>503120</v>
          </cell>
        </row>
        <row r="216">
          <cell r="A216">
            <v>503140</v>
          </cell>
        </row>
        <row r="217">
          <cell r="A217">
            <v>503141</v>
          </cell>
        </row>
        <row r="218">
          <cell r="A218">
            <v>503160</v>
          </cell>
        </row>
        <row r="219">
          <cell r="A219">
            <v>503180</v>
          </cell>
        </row>
        <row r="220">
          <cell r="A220">
            <v>503190</v>
          </cell>
        </row>
        <row r="221">
          <cell r="A221">
            <v>503220</v>
          </cell>
        </row>
        <row r="222">
          <cell r="A222">
            <v>503221</v>
          </cell>
        </row>
        <row r="223">
          <cell r="A223">
            <v>503240</v>
          </cell>
        </row>
        <row r="224">
          <cell r="A224">
            <v>503250</v>
          </cell>
        </row>
        <row r="225">
          <cell r="A225">
            <v>503260</v>
          </cell>
        </row>
        <row r="226">
          <cell r="A226">
            <v>503270</v>
          </cell>
        </row>
        <row r="227">
          <cell r="A227">
            <v>503280</v>
          </cell>
        </row>
        <row r="228">
          <cell r="A228">
            <v>503281</v>
          </cell>
        </row>
        <row r="229">
          <cell r="A229">
            <v>503300</v>
          </cell>
        </row>
        <row r="230">
          <cell r="A230">
            <v>503400</v>
          </cell>
        </row>
        <row r="231">
          <cell r="A231">
            <v>503420</v>
          </cell>
        </row>
        <row r="232">
          <cell r="A232">
            <v>503421</v>
          </cell>
        </row>
        <row r="233">
          <cell r="A233">
            <v>503422</v>
          </cell>
        </row>
        <row r="234">
          <cell r="A234">
            <v>503423</v>
          </cell>
        </row>
        <row r="235">
          <cell r="A235">
            <v>503424</v>
          </cell>
        </row>
        <row r="236">
          <cell r="A236">
            <v>503425</v>
          </cell>
        </row>
        <row r="237">
          <cell r="A237">
            <v>503426</v>
          </cell>
        </row>
        <row r="238">
          <cell r="A238">
            <v>503427</v>
          </cell>
        </row>
        <row r="239">
          <cell r="A239">
            <v>503428</v>
          </cell>
        </row>
        <row r="240">
          <cell r="A240">
            <v>503429</v>
          </cell>
        </row>
        <row r="241">
          <cell r="A241">
            <v>503450</v>
          </cell>
        </row>
        <row r="242">
          <cell r="A242">
            <v>503451</v>
          </cell>
        </row>
        <row r="243">
          <cell r="A243">
            <v>503452</v>
          </cell>
        </row>
        <row r="244">
          <cell r="A244">
            <v>503453</v>
          </cell>
        </row>
        <row r="245">
          <cell r="A245">
            <v>503470</v>
          </cell>
        </row>
        <row r="246">
          <cell r="A246">
            <v>503490</v>
          </cell>
        </row>
        <row r="247">
          <cell r="A247">
            <v>503520</v>
          </cell>
        </row>
        <row r="248">
          <cell r="A248">
            <v>503521</v>
          </cell>
        </row>
        <row r="249">
          <cell r="A249">
            <v>503522</v>
          </cell>
        </row>
        <row r="250">
          <cell r="A250">
            <v>503540</v>
          </cell>
        </row>
        <row r="251">
          <cell r="A251">
            <v>503541</v>
          </cell>
        </row>
        <row r="252">
          <cell r="A252">
            <v>503542</v>
          </cell>
        </row>
        <row r="253">
          <cell r="A253">
            <v>503543</v>
          </cell>
        </row>
        <row r="254">
          <cell r="A254">
            <v>503544</v>
          </cell>
        </row>
        <row r="255">
          <cell r="A255">
            <v>503545</v>
          </cell>
        </row>
        <row r="256">
          <cell r="A256">
            <v>503546</v>
          </cell>
        </row>
        <row r="257">
          <cell r="A257">
            <v>503547</v>
          </cell>
        </row>
        <row r="258">
          <cell r="A258">
            <v>503548</v>
          </cell>
        </row>
        <row r="259">
          <cell r="A259">
            <v>503560</v>
          </cell>
        </row>
        <row r="260">
          <cell r="A260">
            <v>503561</v>
          </cell>
        </row>
        <row r="261">
          <cell r="A261">
            <v>503562</v>
          </cell>
        </row>
        <row r="262">
          <cell r="A262">
            <v>503563</v>
          </cell>
        </row>
        <row r="263">
          <cell r="A263">
            <v>503564</v>
          </cell>
        </row>
        <row r="264">
          <cell r="A264">
            <v>503620</v>
          </cell>
        </row>
        <row r="265">
          <cell r="A265">
            <v>503621</v>
          </cell>
        </row>
        <row r="266">
          <cell r="A266">
            <v>503622</v>
          </cell>
        </row>
        <row r="267">
          <cell r="A267">
            <v>503660</v>
          </cell>
        </row>
        <row r="268">
          <cell r="A268">
            <v>503665</v>
          </cell>
        </row>
        <row r="269">
          <cell r="A269">
            <v>503670</v>
          </cell>
        </row>
        <row r="270">
          <cell r="A270">
            <v>503720</v>
          </cell>
        </row>
        <row r="271">
          <cell r="A271">
            <v>503721</v>
          </cell>
        </row>
        <row r="272">
          <cell r="A272">
            <v>503722</v>
          </cell>
        </row>
        <row r="273">
          <cell r="A273">
            <v>503723</v>
          </cell>
        </row>
        <row r="274">
          <cell r="A274">
            <v>503740</v>
          </cell>
        </row>
        <row r="275">
          <cell r="A275">
            <v>503741</v>
          </cell>
        </row>
        <row r="276">
          <cell r="A276">
            <v>503742</v>
          </cell>
        </row>
        <row r="277">
          <cell r="A277">
            <v>503760</v>
          </cell>
        </row>
        <row r="278">
          <cell r="A278">
            <v>503761</v>
          </cell>
        </row>
        <row r="279">
          <cell r="A279">
            <v>503762</v>
          </cell>
        </row>
        <row r="280">
          <cell r="A280">
            <v>503770</v>
          </cell>
        </row>
        <row r="281">
          <cell r="A281">
            <v>503780</v>
          </cell>
        </row>
        <row r="282">
          <cell r="A282">
            <v>503781</v>
          </cell>
        </row>
        <row r="283">
          <cell r="A283">
            <v>503782</v>
          </cell>
        </row>
        <row r="284">
          <cell r="A284">
            <v>503810</v>
          </cell>
        </row>
        <row r="285">
          <cell r="A285">
            <v>503830</v>
          </cell>
        </row>
        <row r="286">
          <cell r="A286">
            <v>503840</v>
          </cell>
        </row>
        <row r="287">
          <cell r="A287">
            <v>503900</v>
          </cell>
        </row>
        <row r="288">
          <cell r="A288">
            <v>504000</v>
          </cell>
        </row>
        <row r="289">
          <cell r="A289">
            <v>504001</v>
          </cell>
        </row>
        <row r="290">
          <cell r="A290">
            <v>504002</v>
          </cell>
        </row>
        <row r="291">
          <cell r="A291">
            <v>504003</v>
          </cell>
        </row>
        <row r="292">
          <cell r="A292">
            <v>504100</v>
          </cell>
        </row>
        <row r="293">
          <cell r="A293">
            <v>504200</v>
          </cell>
        </row>
        <row r="294">
          <cell r="A294">
            <v>504300</v>
          </cell>
        </row>
        <row r="295">
          <cell r="A295">
            <v>504400</v>
          </cell>
        </row>
        <row r="296">
          <cell r="A296">
            <v>504500</v>
          </cell>
        </row>
        <row r="297">
          <cell r="A297">
            <v>504600</v>
          </cell>
        </row>
        <row r="298">
          <cell r="A298">
            <v>504700</v>
          </cell>
        </row>
        <row r="299">
          <cell r="A299">
            <v>504800</v>
          </cell>
        </row>
        <row r="300">
          <cell r="A300">
            <v>504900</v>
          </cell>
        </row>
        <row r="301">
          <cell r="A301">
            <v>508305</v>
          </cell>
        </row>
        <row r="302">
          <cell r="A302">
            <v>508801</v>
          </cell>
        </row>
        <row r="303">
          <cell r="A303">
            <v>508802</v>
          </cell>
        </row>
        <row r="304">
          <cell r="A304">
            <v>508803</v>
          </cell>
        </row>
        <row r="305">
          <cell r="A305">
            <v>508804</v>
          </cell>
        </row>
        <row r="306">
          <cell r="A306">
            <v>508805</v>
          </cell>
        </row>
        <row r="307">
          <cell r="A307">
            <v>508806</v>
          </cell>
        </row>
        <row r="308">
          <cell r="A308">
            <v>508810</v>
          </cell>
        </row>
        <row r="309">
          <cell r="A309">
            <v>508811</v>
          </cell>
        </row>
        <row r="310">
          <cell r="A310">
            <v>508812</v>
          </cell>
        </row>
        <row r="311">
          <cell r="A311">
            <v>508813</v>
          </cell>
        </row>
        <row r="312">
          <cell r="A312">
            <v>508814</v>
          </cell>
        </row>
        <row r="313">
          <cell r="A313">
            <v>508815</v>
          </cell>
        </row>
        <row r="314">
          <cell r="A314">
            <v>508816</v>
          </cell>
        </row>
        <row r="315">
          <cell r="A315">
            <v>508817</v>
          </cell>
        </row>
        <row r="316">
          <cell r="A316">
            <v>508820</v>
          </cell>
        </row>
        <row r="317">
          <cell r="A317">
            <v>508821</v>
          </cell>
        </row>
        <row r="318">
          <cell r="A318">
            <v>508822</v>
          </cell>
        </row>
        <row r="319">
          <cell r="A319">
            <v>508823</v>
          </cell>
        </row>
        <row r="320">
          <cell r="A320">
            <v>508824</v>
          </cell>
        </row>
        <row r="321">
          <cell r="A321">
            <v>508825</v>
          </cell>
        </row>
        <row r="322">
          <cell r="A322">
            <v>508826</v>
          </cell>
        </row>
        <row r="323">
          <cell r="A323">
            <v>508827</v>
          </cell>
        </row>
        <row r="324">
          <cell r="A324">
            <v>508828</v>
          </cell>
        </row>
        <row r="325">
          <cell r="A325">
            <v>508829</v>
          </cell>
        </row>
        <row r="326">
          <cell r="A326">
            <v>508830</v>
          </cell>
        </row>
        <row r="327">
          <cell r="A327">
            <v>508831</v>
          </cell>
        </row>
        <row r="328">
          <cell r="A328">
            <v>508832</v>
          </cell>
        </row>
        <row r="329">
          <cell r="A329">
            <v>508833</v>
          </cell>
        </row>
        <row r="330">
          <cell r="A330">
            <v>508835</v>
          </cell>
        </row>
        <row r="331">
          <cell r="A331">
            <v>508840</v>
          </cell>
        </row>
        <row r="332">
          <cell r="A332">
            <v>508841</v>
          </cell>
        </row>
        <row r="333">
          <cell r="A333">
            <v>508842</v>
          </cell>
        </row>
        <row r="334">
          <cell r="A334">
            <v>508843</v>
          </cell>
        </row>
        <row r="335">
          <cell r="A335">
            <v>508845</v>
          </cell>
        </row>
        <row r="336">
          <cell r="A336">
            <v>508846</v>
          </cell>
        </row>
        <row r="337">
          <cell r="A337">
            <v>508847</v>
          </cell>
        </row>
        <row r="338">
          <cell r="A338">
            <v>508848</v>
          </cell>
        </row>
        <row r="339">
          <cell r="A339">
            <v>508850</v>
          </cell>
        </row>
        <row r="340">
          <cell r="A340">
            <v>508851</v>
          </cell>
        </row>
        <row r="341">
          <cell r="A341">
            <v>508852</v>
          </cell>
        </row>
        <row r="342">
          <cell r="A342">
            <v>508853</v>
          </cell>
        </row>
        <row r="343">
          <cell r="A343">
            <v>508854</v>
          </cell>
        </row>
        <row r="344">
          <cell r="A344">
            <v>508855</v>
          </cell>
        </row>
        <row r="345">
          <cell r="A345">
            <v>508856</v>
          </cell>
        </row>
        <row r="346">
          <cell r="A346">
            <v>508857</v>
          </cell>
        </row>
        <row r="347">
          <cell r="A347">
            <v>508859</v>
          </cell>
        </row>
        <row r="348">
          <cell r="A348">
            <v>508860</v>
          </cell>
        </row>
        <row r="349">
          <cell r="A349">
            <v>508861</v>
          </cell>
        </row>
        <row r="350">
          <cell r="A350">
            <v>508862</v>
          </cell>
        </row>
        <row r="351">
          <cell r="A351">
            <v>508863</v>
          </cell>
        </row>
        <row r="352">
          <cell r="A352">
            <v>508865</v>
          </cell>
        </row>
        <row r="353">
          <cell r="A353">
            <v>508870</v>
          </cell>
        </row>
        <row r="354">
          <cell r="A354">
            <v>508875</v>
          </cell>
        </row>
        <row r="355">
          <cell r="A355">
            <v>508880</v>
          </cell>
        </row>
        <row r="356">
          <cell r="A356">
            <v>508885</v>
          </cell>
        </row>
        <row r="357">
          <cell r="A357">
            <v>508888</v>
          </cell>
        </row>
        <row r="358">
          <cell r="A358">
            <v>508889</v>
          </cell>
        </row>
        <row r="359">
          <cell r="A359">
            <v>508890</v>
          </cell>
        </row>
        <row r="360">
          <cell r="A360">
            <v>508895</v>
          </cell>
        </row>
        <row r="361">
          <cell r="A361">
            <v>508900</v>
          </cell>
        </row>
        <row r="362">
          <cell r="A362">
            <v>508905</v>
          </cell>
        </row>
        <row r="363">
          <cell r="A363">
            <v>508910</v>
          </cell>
        </row>
        <row r="364">
          <cell r="A364">
            <v>508915</v>
          </cell>
        </row>
        <row r="365">
          <cell r="A365">
            <v>508920</v>
          </cell>
        </row>
        <row r="366">
          <cell r="A366">
            <v>508925</v>
          </cell>
        </row>
        <row r="367">
          <cell r="A367">
            <v>508930</v>
          </cell>
        </row>
        <row r="368">
          <cell r="A368">
            <v>508935</v>
          </cell>
        </row>
        <row r="369">
          <cell r="A369">
            <v>508940</v>
          </cell>
        </row>
        <row r="370">
          <cell r="A370">
            <v>508941</v>
          </cell>
        </row>
        <row r="371">
          <cell r="A371">
            <v>508945</v>
          </cell>
        </row>
        <row r="372">
          <cell r="A372">
            <v>508950</v>
          </cell>
        </row>
        <row r="373">
          <cell r="A373">
            <v>508955</v>
          </cell>
        </row>
        <row r="374">
          <cell r="A374">
            <v>508991</v>
          </cell>
        </row>
        <row r="375">
          <cell r="A375">
            <v>508992</v>
          </cell>
        </row>
        <row r="376">
          <cell r="A376">
            <v>508993</v>
          </cell>
        </row>
        <row r="377">
          <cell r="A377">
            <v>509010</v>
          </cell>
        </row>
        <row r="378">
          <cell r="A378">
            <v>509020</v>
          </cell>
        </row>
        <row r="379">
          <cell r="A379">
            <v>509025</v>
          </cell>
        </row>
        <row r="380">
          <cell r="A380">
            <v>509026</v>
          </cell>
        </row>
        <row r="381">
          <cell r="A381">
            <v>509030</v>
          </cell>
        </row>
        <row r="382">
          <cell r="A382">
            <v>509050</v>
          </cell>
        </row>
        <row r="383">
          <cell r="A383">
            <v>509055</v>
          </cell>
        </row>
        <row r="384">
          <cell r="A384">
            <v>509060</v>
          </cell>
        </row>
        <row r="385">
          <cell r="A385">
            <v>509065</v>
          </cell>
        </row>
        <row r="386">
          <cell r="A386">
            <v>509070</v>
          </cell>
        </row>
        <row r="387">
          <cell r="A387">
            <v>509075</v>
          </cell>
        </row>
        <row r="388">
          <cell r="A388">
            <v>509076</v>
          </cell>
        </row>
        <row r="389">
          <cell r="A389">
            <v>509078</v>
          </cell>
        </row>
        <row r="390">
          <cell r="A390">
            <v>509705</v>
          </cell>
        </row>
        <row r="391">
          <cell r="A391">
            <v>509707</v>
          </cell>
        </row>
        <row r="392">
          <cell r="A392">
            <v>509710</v>
          </cell>
        </row>
        <row r="393">
          <cell r="A393">
            <v>509712</v>
          </cell>
        </row>
        <row r="394">
          <cell r="A394">
            <v>509715</v>
          </cell>
        </row>
        <row r="395">
          <cell r="A395">
            <v>509720</v>
          </cell>
        </row>
        <row r="396">
          <cell r="A396">
            <v>509725</v>
          </cell>
        </row>
        <row r="397">
          <cell r="A397">
            <v>509730</v>
          </cell>
        </row>
        <row r="398">
          <cell r="A398">
            <v>509735</v>
          </cell>
        </row>
        <row r="399">
          <cell r="A399">
            <v>509740</v>
          </cell>
        </row>
        <row r="400">
          <cell r="A400">
            <v>509745</v>
          </cell>
        </row>
        <row r="401">
          <cell r="A401">
            <v>509750</v>
          </cell>
        </row>
        <row r="402">
          <cell r="A402">
            <v>509755</v>
          </cell>
        </row>
        <row r="403">
          <cell r="A403">
            <v>509760</v>
          </cell>
        </row>
        <row r="404">
          <cell r="A404">
            <v>509763</v>
          </cell>
        </row>
        <row r="405">
          <cell r="A405">
            <v>509765</v>
          </cell>
        </row>
        <row r="406">
          <cell r="A406">
            <v>509770</v>
          </cell>
        </row>
        <row r="407">
          <cell r="A407">
            <v>509790</v>
          </cell>
        </row>
        <row r="408">
          <cell r="A408">
            <v>100100</v>
          </cell>
        </row>
        <row r="409">
          <cell r="A409">
            <v>100200</v>
          </cell>
        </row>
        <row r="410">
          <cell r="A410">
            <v>110100</v>
          </cell>
        </row>
        <row r="411">
          <cell r="A411">
            <v>110200</v>
          </cell>
        </row>
        <row r="412">
          <cell r="A412">
            <v>110300</v>
          </cell>
        </row>
        <row r="413">
          <cell r="A413">
            <v>112100</v>
          </cell>
        </row>
        <row r="414">
          <cell r="A414">
            <v>114100</v>
          </cell>
        </row>
        <row r="415">
          <cell r="A415">
            <v>114200</v>
          </cell>
        </row>
        <row r="416">
          <cell r="A416">
            <v>115100</v>
          </cell>
        </row>
        <row r="417">
          <cell r="A417">
            <v>115200</v>
          </cell>
        </row>
        <row r="418">
          <cell r="A418">
            <v>115300</v>
          </cell>
        </row>
        <row r="419">
          <cell r="A419">
            <v>116100</v>
          </cell>
        </row>
        <row r="420">
          <cell r="A420">
            <v>117100</v>
          </cell>
        </row>
        <row r="421">
          <cell r="A421">
            <v>117200</v>
          </cell>
        </row>
        <row r="422">
          <cell r="A422">
            <v>117300</v>
          </cell>
        </row>
        <row r="423">
          <cell r="A423">
            <v>118100</v>
          </cell>
        </row>
        <row r="424">
          <cell r="A424">
            <v>118200</v>
          </cell>
        </row>
        <row r="425">
          <cell r="A425">
            <v>118300</v>
          </cell>
        </row>
        <row r="426">
          <cell r="A426">
            <v>119100</v>
          </cell>
        </row>
        <row r="427">
          <cell r="A427">
            <v>120100</v>
          </cell>
        </row>
        <row r="428">
          <cell r="A428">
            <v>120300</v>
          </cell>
        </row>
        <row r="429">
          <cell r="A429">
            <v>120400</v>
          </cell>
        </row>
        <row r="430">
          <cell r="A430">
            <v>120500</v>
          </cell>
        </row>
        <row r="431">
          <cell r="A431">
            <v>120600</v>
          </cell>
        </row>
        <row r="432">
          <cell r="A432">
            <v>120700</v>
          </cell>
        </row>
        <row r="433">
          <cell r="A433">
            <v>311100</v>
          </cell>
        </row>
        <row r="434">
          <cell r="A434">
            <v>311200</v>
          </cell>
        </row>
        <row r="435">
          <cell r="A435">
            <v>311300</v>
          </cell>
        </row>
        <row r="436">
          <cell r="A436">
            <v>311400</v>
          </cell>
        </row>
        <row r="437">
          <cell r="A437">
            <v>311500</v>
          </cell>
        </row>
        <row r="438">
          <cell r="A438">
            <v>311600</v>
          </cell>
        </row>
        <row r="439">
          <cell r="A439">
            <v>311700</v>
          </cell>
        </row>
        <row r="440">
          <cell r="A440">
            <v>311750</v>
          </cell>
        </row>
        <row r="441">
          <cell r="A441">
            <v>311800</v>
          </cell>
        </row>
        <row r="442">
          <cell r="A442">
            <v>311901</v>
          </cell>
        </row>
        <row r="443">
          <cell r="A443">
            <v>312100</v>
          </cell>
        </row>
        <row r="444">
          <cell r="A444">
            <v>312200</v>
          </cell>
        </row>
        <row r="445">
          <cell r="A445">
            <v>312300</v>
          </cell>
        </row>
        <row r="446">
          <cell r="A446">
            <v>312400</v>
          </cell>
        </row>
        <row r="447">
          <cell r="A447">
            <v>312450</v>
          </cell>
        </row>
        <row r="448">
          <cell r="A448">
            <v>312500</v>
          </cell>
        </row>
        <row r="449">
          <cell r="A449">
            <v>312600</v>
          </cell>
        </row>
        <row r="450">
          <cell r="A450">
            <v>312650</v>
          </cell>
        </row>
        <row r="451">
          <cell r="A451">
            <v>312700</v>
          </cell>
        </row>
        <row r="452">
          <cell r="A452">
            <v>312901</v>
          </cell>
        </row>
        <row r="453">
          <cell r="A453">
            <v>315100</v>
          </cell>
        </row>
        <row r="454">
          <cell r="A454">
            <v>316100</v>
          </cell>
        </row>
        <row r="455">
          <cell r="A455">
            <v>317100</v>
          </cell>
        </row>
        <row r="456">
          <cell r="A456">
            <v>320100</v>
          </cell>
        </row>
        <row r="457">
          <cell r="A457">
            <v>320200</v>
          </cell>
        </row>
        <row r="458">
          <cell r="A458">
            <v>320300</v>
          </cell>
        </row>
        <row r="459">
          <cell r="A459">
            <v>320400</v>
          </cell>
        </row>
        <row r="460">
          <cell r="A460">
            <v>320500</v>
          </cell>
        </row>
        <row r="461">
          <cell r="A461">
            <v>320600</v>
          </cell>
        </row>
        <row r="462">
          <cell r="A462">
            <v>320700</v>
          </cell>
        </row>
        <row r="463">
          <cell r="A463">
            <v>320800</v>
          </cell>
        </row>
      </sheetData>
      <sheetData sheetId="5"/>
      <sheetData sheetId="6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scriptions"/>
      <sheetName val="Summary"/>
      <sheetName val="Active"/>
      <sheetName val="Projection"/>
      <sheetName val="NE"/>
      <sheetName val="Table"/>
      <sheetName val="RATCH"/>
      <sheetName val="RGCO"/>
      <sheetName val="Directors of RGCO"/>
      <sheetName val="Directors of RATCH"/>
      <sheetName val="P&amp;L Gas (Stat)"/>
      <sheetName val="Raw Material"/>
    </sheetNames>
    <sheetDataSet>
      <sheetData sheetId="0" refreshError="1"/>
      <sheetData sheetId="1">
        <row r="8">
          <cell r="E8">
            <v>197</v>
          </cell>
        </row>
      </sheetData>
      <sheetData sheetId="2">
        <row r="2">
          <cell r="A2" t="str">
            <v>no</v>
          </cell>
        </row>
      </sheetData>
      <sheetData sheetId="3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otice"/>
      <sheetName val="Old Model"/>
      <sheetName val="Summary"/>
      <sheetName val="Statements"/>
      <sheetName val="Checks"/>
      <sheetName val="Overview"/>
      <sheetName val="Ass"/>
      <sheetName val="An_Ass"/>
      <sheetName val="Qtr_Ass"/>
      <sheetName val="M_Ass"/>
      <sheetName val="M_Ctn"/>
      <sheetName val="Qtr I-Bonds"/>
      <sheetName val="Qtr E-Note"/>
      <sheetName val="Qtr_Ops"/>
      <sheetName val="Qtr_Depn"/>
      <sheetName val="Qtr_Debt"/>
      <sheetName val="Qtr_Tax"/>
      <sheetName val="Debt_Ratios"/>
      <sheetName val="Qtr_Cash"/>
      <sheetName val="An_Cash"/>
      <sheetName val="An_Accts"/>
      <sheetName val="Qtr_Equity"/>
      <sheetName val="Qtr_Chart"/>
      <sheetName val="An_Chart"/>
      <sheetName val="DSCR"/>
      <sheetName val="D_Out"/>
      <sheetName val="P&amp;I"/>
      <sheetName val="Capac$ (A)"/>
      <sheetName val="Equity Analysis"/>
      <sheetName val="CapacCharge"/>
      <sheetName val="MaintCosts"/>
      <sheetName val="Q_Sources"/>
      <sheetName val="Q_Uses"/>
      <sheetName val="A_Sources"/>
      <sheetName val="A_Uses"/>
      <sheetName val="Project Costs"/>
      <sheetName val="Tables"/>
      <sheetName val="Fin Charts"/>
      <sheetName val="Table.Amor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15">
          <cell r="F15">
            <v>37072</v>
          </cell>
        </row>
        <row r="16">
          <cell r="F16">
            <v>37072</v>
          </cell>
        </row>
        <row r="20">
          <cell r="F20">
            <v>38352</v>
          </cell>
        </row>
      </sheetData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C Checklist"/>
      <sheetName val="COVER"/>
      <sheetName val="INDEX-BALANCE_SHEET"/>
      <sheetName val="1 - BS"/>
      <sheetName val="2.1"/>
      <sheetName val="2.2"/>
      <sheetName val="2.3"/>
      <sheetName val="2.4"/>
      <sheetName val="2.5"/>
      <sheetName val="2.6"/>
      <sheetName val="3.1"/>
      <sheetName val="3.2"/>
      <sheetName val="3.3"/>
      <sheetName val="4.1"/>
      <sheetName val="4.2"/>
      <sheetName val="4.3"/>
      <sheetName val="4.4"/>
      <sheetName val="4.5"/>
      <sheetName val="4.6"/>
      <sheetName val="5"/>
      <sheetName val="5.1"/>
      <sheetName val="5.1.1"/>
      <sheetName val="5.1.2"/>
      <sheetName val="5.2"/>
      <sheetName val="6"/>
      <sheetName val="6.1"/>
      <sheetName val="6.1.1"/>
      <sheetName val="6.1.2"/>
      <sheetName val="6.2"/>
      <sheetName val="6.3"/>
      <sheetName val="6.4"/>
      <sheetName val="6.5"/>
      <sheetName val="6.5.1"/>
      <sheetName val="6.5.2"/>
      <sheetName val="6.5.3"/>
      <sheetName val="6.5.4"/>
      <sheetName val="7"/>
      <sheetName val="7.1.1"/>
      <sheetName val="7.1.2"/>
      <sheetName val="7.1.3"/>
      <sheetName val="7.2.1"/>
      <sheetName val="7.2.2"/>
      <sheetName val="7.2.3"/>
      <sheetName val="7.3"/>
      <sheetName val="8"/>
      <sheetName val="9"/>
      <sheetName val="10"/>
      <sheetName val="10.1"/>
      <sheetName val="11"/>
      <sheetName val="12"/>
      <sheetName val="12.1"/>
      <sheetName val="13"/>
      <sheetName val="13.1"/>
      <sheetName val="13.2"/>
      <sheetName val="13.3"/>
      <sheetName val="13.4"/>
      <sheetName val="ss"/>
      <sheetName val="13.5"/>
      <sheetName val="14"/>
      <sheetName val="15"/>
      <sheetName val="16"/>
      <sheetName val="17"/>
      <sheetName val="17.1"/>
      <sheetName val="17.1.1"/>
      <sheetName val="17.1.2"/>
      <sheetName val="17.1.3"/>
      <sheetName val="17.2 "/>
      <sheetName val="17.2.1"/>
      <sheetName val="17.2.2"/>
      <sheetName val="17.2.3"/>
      <sheetName val="17.3"/>
      <sheetName val="17.3.1"/>
      <sheetName val="17.4"/>
      <sheetName val="17.4.1"/>
      <sheetName val="17.5"/>
      <sheetName val="17.5.1"/>
      <sheetName val="17.6"/>
      <sheetName val="18"/>
      <sheetName val="18.1"/>
      <sheetName val="18.2"/>
      <sheetName val="19"/>
      <sheetName val="19.1"/>
      <sheetName val="19.2"/>
      <sheetName val="INDEX-INCOME_STATEMENT"/>
      <sheetName val="20 - IS"/>
      <sheetName val="21"/>
      <sheetName val="21.1"/>
      <sheetName val="21.3"/>
      <sheetName val="22"/>
      <sheetName val="23"/>
      <sheetName val="23.1"/>
      <sheetName val="24"/>
      <sheetName val="24.1"/>
      <sheetName val="25"/>
      <sheetName val="26"/>
      <sheetName val="26.1"/>
      <sheetName val="26.2"/>
      <sheetName val="27"/>
      <sheetName val="28"/>
      <sheetName val="28.1"/>
      <sheetName val="29"/>
      <sheetName val="29.1"/>
      <sheetName val="30"/>
      <sheetName val="30.1"/>
      <sheetName val="30.2"/>
      <sheetName val="31"/>
      <sheetName val="31.1"/>
      <sheetName val="31.2"/>
      <sheetName val="32"/>
      <sheetName val="32.1"/>
      <sheetName val="Index"/>
      <sheetName val="PR1"/>
      <sheetName val="PR3"/>
      <sheetName val="PR5"/>
      <sheetName val="PR6"/>
      <sheetName val="PR7"/>
      <sheetName val="PR7 (2)"/>
      <sheetName val="PR9"/>
      <sheetName val="PR10"/>
      <sheetName val="Map"/>
      <sheetName val="Sheet1"/>
    </sheetNames>
    <sheetDataSet>
      <sheetData sheetId="0"/>
      <sheetData sheetId="1"/>
      <sheetData sheetId="2"/>
      <sheetData sheetId="3">
        <row r="5">
          <cell r="D5" t="str">
            <v>Thai baht</v>
          </cell>
        </row>
      </sheetData>
      <sheetData sheetId="4">
        <row r="8">
          <cell r="Q8" t="str">
            <v>31 - Mar - 2011</v>
          </cell>
        </row>
      </sheetData>
      <sheetData sheetId="5">
        <row r="42">
          <cell r="T42">
            <v>1692922</v>
          </cell>
        </row>
      </sheetData>
      <sheetData sheetId="6"/>
      <sheetData sheetId="7"/>
      <sheetData sheetId="8"/>
      <sheetData sheetId="9"/>
      <sheetData sheetId="10">
        <row r="17">
          <cell r="Q17">
            <v>0</v>
          </cell>
        </row>
      </sheetData>
      <sheetData sheetId="11">
        <row r="22">
          <cell r="Q22">
            <v>0</v>
          </cell>
        </row>
      </sheetData>
      <sheetData sheetId="12"/>
      <sheetData sheetId="13">
        <row r="19">
          <cell r="Q19">
            <v>0</v>
          </cell>
        </row>
      </sheetData>
      <sheetData sheetId="14"/>
      <sheetData sheetId="15">
        <row r="17">
          <cell r="M17">
            <v>0</v>
          </cell>
        </row>
      </sheetData>
      <sheetData sheetId="16"/>
      <sheetData sheetId="17"/>
      <sheetData sheetId="18"/>
      <sheetData sheetId="19">
        <row r="26">
          <cell r="F26">
            <v>0</v>
          </cell>
        </row>
      </sheetData>
      <sheetData sheetId="20"/>
      <sheetData sheetId="21"/>
      <sheetData sheetId="22"/>
      <sheetData sheetId="23"/>
      <sheetData sheetId="24"/>
      <sheetData sheetId="25">
        <row r="33">
          <cell r="G33">
            <v>0</v>
          </cell>
          <cell r="I33">
            <v>0</v>
          </cell>
        </row>
      </sheetData>
      <sheetData sheetId="26"/>
      <sheetData sheetId="27"/>
      <sheetData sheetId="28"/>
      <sheetData sheetId="29"/>
      <sheetData sheetId="30"/>
      <sheetData sheetId="31">
        <row r="48">
          <cell r="F48">
            <v>0</v>
          </cell>
        </row>
      </sheetData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>
        <row r="42">
          <cell r="H42">
            <v>0</v>
          </cell>
        </row>
      </sheetData>
      <sheetData sheetId="45">
        <row r="20">
          <cell r="P20">
            <v>0</v>
          </cell>
        </row>
      </sheetData>
      <sheetData sheetId="46"/>
      <sheetData sheetId="47"/>
      <sheetData sheetId="48"/>
      <sheetData sheetId="49">
        <row r="20">
          <cell r="I20">
            <v>374474</v>
          </cell>
        </row>
      </sheetData>
      <sheetData sheetId="50"/>
      <sheetData sheetId="51"/>
      <sheetData sheetId="52"/>
      <sheetData sheetId="53"/>
      <sheetData sheetId="54">
        <row r="37">
          <cell r="F37">
            <v>0</v>
          </cell>
        </row>
      </sheetData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>
        <row r="5">
          <cell r="D5" t="str">
            <v>MYR</v>
          </cell>
        </row>
      </sheetData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>
        <row r="4">
          <cell r="C4" t="str">
            <v>&lt;Select from the list&gt;</v>
          </cell>
          <cell r="K4" t="str">
            <v>&lt;Select from the list&gt;</v>
          </cell>
        </row>
        <row r="5">
          <cell r="K5" t="str">
            <v>MALAYSIA</v>
          </cell>
        </row>
        <row r="6">
          <cell r="K6" t="str">
            <v>ALGERIA</v>
          </cell>
        </row>
        <row r="7">
          <cell r="K7" t="str">
            <v>ANGOLA</v>
          </cell>
        </row>
        <row r="8">
          <cell r="K8" t="str">
            <v>BENIN</v>
          </cell>
        </row>
        <row r="9">
          <cell r="K9" t="str">
            <v>BOTSWANA</v>
          </cell>
        </row>
        <row r="10">
          <cell r="K10" t="str">
            <v>BURUNDI</v>
          </cell>
        </row>
        <row r="11">
          <cell r="K11" t="str">
            <v>CAMEROON</v>
          </cell>
        </row>
        <row r="12">
          <cell r="K12" t="str">
            <v>CHAD</v>
          </cell>
        </row>
        <row r="13">
          <cell r="K13" t="str">
            <v>EGYPT</v>
          </cell>
        </row>
        <row r="14">
          <cell r="K14" t="str">
            <v>EQUATORIAL GUINEA</v>
          </cell>
        </row>
        <row r="15">
          <cell r="K15" t="str">
            <v>ETHIOPIA</v>
          </cell>
        </row>
        <row r="16">
          <cell r="K16" t="str">
            <v>GABON</v>
          </cell>
        </row>
        <row r="17">
          <cell r="K17" t="str">
            <v>GHANA</v>
          </cell>
        </row>
        <row r="18">
          <cell r="K18" t="str">
            <v>GUINEA</v>
          </cell>
        </row>
        <row r="19">
          <cell r="K19" t="str">
            <v>KENYA</v>
          </cell>
        </row>
        <row r="20">
          <cell r="K20" t="str">
            <v>LIBYA</v>
          </cell>
        </row>
        <row r="21">
          <cell r="K21" t="str">
            <v>LESOTHO</v>
          </cell>
        </row>
        <row r="22">
          <cell r="K22" t="str">
            <v>MAURITANIA</v>
          </cell>
        </row>
        <row r="23">
          <cell r="K23" t="str">
            <v>MAURITIUS</v>
          </cell>
        </row>
        <row r="24">
          <cell r="K24" t="str">
            <v>MOROCCO</v>
          </cell>
        </row>
        <row r="25">
          <cell r="K25" t="str">
            <v>MOZAMBIQUE</v>
          </cell>
        </row>
        <row r="26">
          <cell r="K26" t="str">
            <v>NAMIBIA</v>
          </cell>
        </row>
        <row r="27">
          <cell r="K27" t="str">
            <v>NIGER</v>
          </cell>
        </row>
        <row r="28">
          <cell r="K28" t="str">
            <v>NIGERIA</v>
          </cell>
        </row>
        <row r="29">
          <cell r="K29" t="str">
            <v>RWANDA</v>
          </cell>
        </row>
        <row r="30">
          <cell r="K30" t="str">
            <v>SEYCHELLES</v>
          </cell>
        </row>
        <row r="31">
          <cell r="K31" t="str">
            <v>SOUTH AFRICA</v>
          </cell>
        </row>
        <row r="32">
          <cell r="K32" t="str">
            <v>SUDAN</v>
          </cell>
        </row>
        <row r="33">
          <cell r="K33" t="str">
            <v>SWAZILAND</v>
          </cell>
        </row>
        <row r="34">
          <cell r="K34" t="str">
            <v>TANZANIA</v>
          </cell>
        </row>
        <row r="35">
          <cell r="K35" t="str">
            <v>TOGO</v>
          </cell>
        </row>
        <row r="36">
          <cell r="K36" t="str">
            <v>UGANDA</v>
          </cell>
        </row>
        <row r="37">
          <cell r="K37" t="str">
            <v>ZAMBIA</v>
          </cell>
        </row>
        <row r="38">
          <cell r="K38" t="str">
            <v>ZIMBABWE</v>
          </cell>
        </row>
        <row r="39">
          <cell r="K39" t="str">
            <v>ARAB</v>
          </cell>
        </row>
        <row r="40">
          <cell r="K40" t="str">
            <v>ARGENTINA</v>
          </cell>
        </row>
        <row r="41">
          <cell r="K41" t="str">
            <v>AUSTRALIA</v>
          </cell>
        </row>
        <row r="42">
          <cell r="K42" t="str">
            <v>BAHAMAS</v>
          </cell>
        </row>
        <row r="43">
          <cell r="K43" t="str">
            <v>BAHRAIN</v>
          </cell>
        </row>
        <row r="44">
          <cell r="K44" t="str">
            <v>BANGLADESH</v>
          </cell>
        </row>
        <row r="45">
          <cell r="K45" t="str">
            <v>BELGIUM</v>
          </cell>
        </row>
        <row r="46">
          <cell r="K46" t="str">
            <v>BERMUDA</v>
          </cell>
        </row>
        <row r="47">
          <cell r="K47" t="str">
            <v>BRAZIL</v>
          </cell>
        </row>
        <row r="48">
          <cell r="K48" t="str">
            <v>BRUNEI DARUSSALAM</v>
          </cell>
        </row>
        <row r="49">
          <cell r="K49" t="str">
            <v>CAMBODIA</v>
          </cell>
        </row>
        <row r="50">
          <cell r="K50" t="str">
            <v>CANADA</v>
          </cell>
        </row>
        <row r="51">
          <cell r="K51" t="str">
            <v>CHILE</v>
          </cell>
        </row>
        <row r="52">
          <cell r="K52" t="str">
            <v>CHINA</v>
          </cell>
        </row>
        <row r="53">
          <cell r="K53" t="str">
            <v>CYPRUS</v>
          </cell>
        </row>
        <row r="54">
          <cell r="K54" t="str">
            <v>DENMARK</v>
          </cell>
        </row>
        <row r="55">
          <cell r="K55" t="str">
            <v>FINLAND</v>
          </cell>
        </row>
        <row r="56">
          <cell r="K56" t="str">
            <v>FRANCE</v>
          </cell>
        </row>
        <row r="57">
          <cell r="K57" t="str">
            <v>FRENCH GUINEA</v>
          </cell>
        </row>
        <row r="58">
          <cell r="K58" t="str">
            <v>GERMANY</v>
          </cell>
        </row>
        <row r="59">
          <cell r="K59" t="str">
            <v>GREECE</v>
          </cell>
        </row>
        <row r="60">
          <cell r="K60" t="str">
            <v>HONG KONG</v>
          </cell>
        </row>
        <row r="61">
          <cell r="K61" t="str">
            <v>INDIA</v>
          </cell>
        </row>
        <row r="62">
          <cell r="K62" t="str">
            <v>INDONESIA</v>
          </cell>
        </row>
        <row r="63">
          <cell r="K63" t="str">
            <v>IRAN</v>
          </cell>
        </row>
        <row r="64">
          <cell r="K64" t="str">
            <v>IRAQ</v>
          </cell>
        </row>
        <row r="65">
          <cell r="K65" t="str">
            <v>ISLE OF MAN</v>
          </cell>
        </row>
        <row r="66">
          <cell r="K66" t="str">
            <v>ITALY</v>
          </cell>
        </row>
        <row r="67">
          <cell r="K67" t="str">
            <v>JAPAN</v>
          </cell>
        </row>
        <row r="68">
          <cell r="K68" t="str">
            <v>KOREA</v>
          </cell>
        </row>
        <row r="69">
          <cell r="K69" t="str">
            <v>KUWAIT</v>
          </cell>
        </row>
        <row r="70">
          <cell r="K70" t="str">
            <v>LEBANON</v>
          </cell>
        </row>
        <row r="71">
          <cell r="K71" t="str">
            <v>LIBERIA</v>
          </cell>
        </row>
        <row r="72">
          <cell r="K72" t="str">
            <v>MALDIVES</v>
          </cell>
        </row>
        <row r="73">
          <cell r="K73" t="str">
            <v>MEXICO</v>
          </cell>
        </row>
        <row r="74">
          <cell r="K74" t="str">
            <v>MANACO</v>
          </cell>
        </row>
        <row r="75">
          <cell r="K75" t="str">
            <v>MOROCCO</v>
          </cell>
        </row>
        <row r="76">
          <cell r="K76" t="str">
            <v>MYANMAR</v>
          </cell>
        </row>
        <row r="77">
          <cell r="K77" t="str">
            <v>NETHERLANDS</v>
          </cell>
        </row>
        <row r="78">
          <cell r="K78" t="str">
            <v>NEW ZEALAND</v>
          </cell>
        </row>
        <row r="79">
          <cell r="K79" t="str">
            <v>NORWAY</v>
          </cell>
        </row>
        <row r="80">
          <cell r="K80" t="str">
            <v>OMAN</v>
          </cell>
        </row>
        <row r="81">
          <cell r="K81" t="str">
            <v>PAKISTAN</v>
          </cell>
        </row>
        <row r="82">
          <cell r="K82" t="str">
            <v>PANAMA</v>
          </cell>
        </row>
        <row r="83">
          <cell r="K83" t="str">
            <v>PAPUA NEW GUINEA</v>
          </cell>
        </row>
        <row r="84">
          <cell r="K84" t="str">
            <v>PERU</v>
          </cell>
        </row>
        <row r="85">
          <cell r="K85" t="str">
            <v>PHILIPPINES</v>
          </cell>
        </row>
        <row r="86">
          <cell r="K86" t="str">
            <v>POLAND</v>
          </cell>
        </row>
        <row r="87">
          <cell r="K87" t="str">
            <v>PORTUGAL</v>
          </cell>
        </row>
        <row r="88">
          <cell r="K88" t="str">
            <v>PUERTO RICO</v>
          </cell>
        </row>
        <row r="89">
          <cell r="K89" t="str">
            <v>GATAR</v>
          </cell>
        </row>
        <row r="90">
          <cell r="K90" t="str">
            <v>ROMANIA</v>
          </cell>
        </row>
        <row r="91">
          <cell r="K91" t="str">
            <v>RUSSIA</v>
          </cell>
        </row>
        <row r="92">
          <cell r="K92" t="str">
            <v>SAUDI ARABIA</v>
          </cell>
        </row>
        <row r="93">
          <cell r="K93" t="str">
            <v>SEYCHELLES</v>
          </cell>
        </row>
        <row r="94">
          <cell r="K94" t="str">
            <v>SINGAPORE</v>
          </cell>
        </row>
        <row r="95">
          <cell r="K95" t="str">
            <v>SOUTH KOREA</v>
          </cell>
        </row>
        <row r="96">
          <cell r="K96" t="str">
            <v>SPAIN</v>
          </cell>
        </row>
        <row r="97">
          <cell r="K97" t="str">
            <v>SRI LANKA</v>
          </cell>
        </row>
        <row r="98">
          <cell r="K98" t="str">
            <v>SWEDEN</v>
          </cell>
        </row>
        <row r="99">
          <cell r="K99" t="str">
            <v>SWITZERLAND</v>
          </cell>
        </row>
        <row r="100">
          <cell r="K100" t="str">
            <v>SYRIA</v>
          </cell>
        </row>
        <row r="101">
          <cell r="K101" t="str">
            <v>TAIWAN</v>
          </cell>
        </row>
        <row r="102">
          <cell r="K102" t="str">
            <v>THAILAND</v>
          </cell>
        </row>
        <row r="103">
          <cell r="K103" t="str">
            <v>TRINIDAD</v>
          </cell>
        </row>
        <row r="104">
          <cell r="K104" t="str">
            <v>TUNISIA</v>
          </cell>
        </row>
        <row r="105">
          <cell r="K105" t="str">
            <v>TURKEY</v>
          </cell>
        </row>
        <row r="106">
          <cell r="K106" t="str">
            <v>TURKMENISTAN</v>
          </cell>
        </row>
        <row r="107">
          <cell r="K107" t="str">
            <v>UKRAINE</v>
          </cell>
        </row>
        <row r="108">
          <cell r="K108" t="str">
            <v>UNITED ARAB EMIRATES</v>
          </cell>
        </row>
        <row r="109">
          <cell r="K109" t="str">
            <v>UNITED KINGDOM</v>
          </cell>
        </row>
        <row r="110">
          <cell r="K110" t="str">
            <v>UNITED STATES OF AMERICA</v>
          </cell>
        </row>
        <row r="111">
          <cell r="K111" t="str">
            <v>VENEZUELA</v>
          </cell>
        </row>
        <row r="112">
          <cell r="K112" t="str">
            <v>VIETNAM</v>
          </cell>
        </row>
        <row r="113">
          <cell r="K113" t="str">
            <v>YEMEN</v>
          </cell>
        </row>
        <row r="114">
          <cell r="K114" t="str">
            <v>OTHERS</v>
          </cell>
        </row>
      </sheetData>
      <sheetData sheetId="120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ssue log"/>
      <sheetName val="F1-210 RAC_PL"/>
      <sheetName val="F1-220 RAC_ADJ to BS"/>
      <sheetName val="F1-230 RAC_BS"/>
      <sheetName val="F1-240 RH_BS_JUL'11"/>
      <sheetName val="F1-250 RH_PL_JUL'11"/>
      <sheetName val="Sheet2"/>
      <sheetName val="F1-260 Consol_BS"/>
      <sheetName val="Sheet3"/>
      <sheetName val="FS_PL"/>
      <sheetName val="FS_BS"/>
      <sheetName val="F1-270 Consol_PL"/>
      <sheetName val="F1-280 CONSOL ADJ"/>
      <sheetName val="Inter-co (RCA and RHIS)"/>
      <sheetName val="Fx AUD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>
        <row r="145">
          <cell r="H145">
            <v>32.665199999999999</v>
          </cell>
        </row>
        <row r="146">
          <cell r="H146">
            <v>32.388515789473679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DEX-BALANCE_SHEET"/>
      <sheetName val="INDEX-INCOME_STATEMENT"/>
      <sheetName val="1 - BS"/>
      <sheetName val="2.1"/>
      <sheetName val="2.2"/>
      <sheetName val="2.3"/>
      <sheetName val="2.4"/>
      <sheetName val="3.1"/>
      <sheetName val="3.2"/>
      <sheetName val="3.3"/>
      <sheetName val="4.1"/>
      <sheetName val="4.2"/>
      <sheetName val="4.3"/>
      <sheetName val="4.4"/>
      <sheetName val="5"/>
      <sheetName val="5.1"/>
      <sheetName val="5.2"/>
      <sheetName val="6"/>
      <sheetName val="6.1"/>
      <sheetName val="6.2"/>
      <sheetName val="6.3"/>
      <sheetName val="6.4"/>
      <sheetName val="7"/>
      <sheetName val="7.1"/>
      <sheetName val="7.2"/>
      <sheetName val="7.3"/>
      <sheetName val="8"/>
      <sheetName val="9"/>
      <sheetName val="10"/>
      <sheetName val="10.1"/>
      <sheetName val="11"/>
      <sheetName val="11.1"/>
      <sheetName val="11.2"/>
      <sheetName val="11.3"/>
      <sheetName val="12"/>
      <sheetName val="13"/>
      <sheetName val="13.1"/>
      <sheetName val="14"/>
      <sheetName val="14.1"/>
      <sheetName val="14.2"/>
      <sheetName val="14.3"/>
      <sheetName val="15"/>
      <sheetName val="15.1"/>
      <sheetName val="15.1.1"/>
      <sheetName val="15.1.2"/>
      <sheetName val="15.4"/>
      <sheetName val="15.4.1"/>
      <sheetName val="15.4a"/>
      <sheetName val="15.4b"/>
      <sheetName val="15.5"/>
      <sheetName val="15.5.1"/>
      <sheetName val="15.6"/>
      <sheetName val="15.7"/>
      <sheetName val="15.7.1"/>
      <sheetName val="15.8"/>
      <sheetName val="15.8.1"/>
      <sheetName val="16"/>
      <sheetName val="17"/>
      <sheetName val="17.1"/>
      <sheetName val="18"/>
      <sheetName val="18.1"/>
      <sheetName val="19 - IS"/>
      <sheetName val="20"/>
      <sheetName val="20.1"/>
      <sheetName val="21"/>
      <sheetName val="21.2"/>
      <sheetName val="21.3"/>
      <sheetName val="21.4"/>
      <sheetName val="21.5"/>
      <sheetName val="21.6"/>
      <sheetName val="22"/>
      <sheetName val="23"/>
      <sheetName val="24"/>
      <sheetName val="24.1"/>
      <sheetName val="26"/>
      <sheetName val="27"/>
      <sheetName val="27.1"/>
      <sheetName val="28"/>
      <sheetName val="28.1"/>
      <sheetName val="29.1"/>
      <sheetName val="29.2"/>
      <sheetName val="LC Checklist"/>
      <sheetName val="COVER"/>
      <sheetName val="2.5"/>
      <sheetName val="2.6"/>
      <sheetName val="4.5"/>
      <sheetName val="4.6"/>
      <sheetName val="5.1.1"/>
      <sheetName val="5.1.2"/>
      <sheetName val="6.1.1"/>
      <sheetName val="6.1.2"/>
      <sheetName val="6.5"/>
      <sheetName val="6.5.1"/>
      <sheetName val="6.5.2"/>
      <sheetName val="6.5.3"/>
      <sheetName val="6.5.4"/>
      <sheetName val="7.1.1"/>
      <sheetName val="7.1.2"/>
      <sheetName val="7.1.3"/>
      <sheetName val="7.2.1"/>
      <sheetName val="7.2.2"/>
      <sheetName val="7.2.3"/>
      <sheetName val="12.1"/>
      <sheetName val="13.2"/>
      <sheetName val="13.3"/>
      <sheetName val="13.4"/>
      <sheetName val="17.1.1"/>
      <sheetName val="17.1.2"/>
      <sheetName val="17.1.3"/>
      <sheetName val="17.2 "/>
      <sheetName val="17.2.1"/>
      <sheetName val="17.2.2"/>
      <sheetName val="17.2.3"/>
      <sheetName val="17.3"/>
      <sheetName val="17.3.1"/>
      <sheetName val="17.4"/>
      <sheetName val="17.4.1"/>
      <sheetName val="17.5"/>
      <sheetName val="17.5.1"/>
      <sheetName val="17.6"/>
      <sheetName val="18.2"/>
      <sheetName val="19"/>
      <sheetName val="19.1"/>
      <sheetName val="19.2"/>
      <sheetName val="20 - IS"/>
      <sheetName val="21.1"/>
      <sheetName val="23.1"/>
      <sheetName val="25"/>
      <sheetName val="26.1"/>
      <sheetName val="26.2"/>
      <sheetName val="29"/>
      <sheetName val="30"/>
      <sheetName val="30.1"/>
      <sheetName val="30.2"/>
      <sheetName val="31"/>
      <sheetName val="31.1"/>
      <sheetName val="31.2"/>
      <sheetName val="32"/>
      <sheetName val="32.1"/>
      <sheetName val="INDEX-PRES INFO"/>
      <sheetName val="PR1"/>
      <sheetName val="PR2"/>
      <sheetName val="PR3"/>
      <sheetName val="PR4"/>
      <sheetName val="PR5"/>
      <sheetName val="PR6"/>
      <sheetName val="PR7"/>
      <sheetName val="PR8(a)"/>
      <sheetName val="PR8(b)"/>
      <sheetName val="PR8(c)"/>
      <sheetName val="PR8(d)"/>
      <sheetName val="PR8(e)"/>
      <sheetName val="PR8(f)"/>
      <sheetName val="PR9"/>
      <sheetName val="PR10"/>
      <sheetName val="PR11"/>
      <sheetName val="2.7"/>
      <sheetName val="2.8"/>
      <sheetName val="2.9"/>
      <sheetName val="7.1.4"/>
      <sheetName val="7.2.4"/>
      <sheetName val="9.1"/>
      <sheetName val="16.1"/>
      <sheetName val="16.2"/>
      <sheetName val="16.3"/>
      <sheetName val="16.4"/>
      <sheetName val="16.5"/>
      <sheetName val="19.3"/>
      <sheetName val="19.4"/>
      <sheetName val="23.1 "/>
      <sheetName val="PR8"/>
      <sheetName val="2.3 (restated)"/>
      <sheetName val="2.4 (restated)"/>
      <sheetName val="13.5"/>
      <sheetName val="colloquial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>
        <row r="19">
          <cell r="G19" t="str">
            <v/>
          </cell>
        </row>
      </sheetData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in"/>
      <sheetName val="Max Shorts"/>
      <sheetName val="Chart WWD"/>
      <sheetName val="Chart NWWD"/>
      <sheetName val="Sheet1"/>
      <sheetName val="Data WWD"/>
      <sheetName val="Data NWWD"/>
      <sheetName val="colloquials"/>
      <sheetName val="Budget06"/>
    </sheetNames>
    <sheetDataSet>
      <sheetData sheetId="0" refreshError="1">
        <row r="2">
          <cell r="K2" t="b">
            <v>1</v>
          </cell>
        </row>
        <row r="4">
          <cell r="F4">
            <v>39447</v>
          </cell>
          <cell r="K4" t="b">
            <v>0</v>
          </cell>
        </row>
        <row r="5">
          <cell r="K5" t="b">
            <v>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>
        <row r="5">
          <cell r="B5">
            <v>33.310752700000002</v>
          </cell>
          <cell r="C5">
            <v>31.841475500000001</v>
          </cell>
          <cell r="D5">
            <v>30.479531600000001</v>
          </cell>
          <cell r="E5">
            <v>32.482264999999998</v>
          </cell>
          <cell r="F5">
            <v>32.6740511</v>
          </cell>
          <cell r="G5">
            <v>30.803796899999998</v>
          </cell>
          <cell r="H5">
            <v>34.248064800000002</v>
          </cell>
          <cell r="I5">
            <v>34.254111600000002</v>
          </cell>
          <cell r="J5">
            <v>37.018909700000002</v>
          </cell>
          <cell r="K5">
            <v>38.038323800000001</v>
          </cell>
          <cell r="L5">
            <v>61.7461433</v>
          </cell>
          <cell r="M5">
            <v>71.788208100000006</v>
          </cell>
          <cell r="N5">
            <v>117.56846539999999</v>
          </cell>
          <cell r="O5">
            <v>168.03715500000001</v>
          </cell>
          <cell r="P5">
            <v>225.68720630000001</v>
          </cell>
          <cell r="Q5">
            <v>248.23137689999999</v>
          </cell>
          <cell r="R5">
            <v>270.38040539999997</v>
          </cell>
          <cell r="S5">
            <v>288.4747486</v>
          </cell>
          <cell r="T5">
            <v>303.19642270000003</v>
          </cell>
          <cell r="U5">
            <v>312.08550059999999</v>
          </cell>
          <cell r="V5">
            <v>321.1978565</v>
          </cell>
          <cell r="W5">
            <v>329.5241686</v>
          </cell>
          <cell r="X5">
            <v>333.74878330000001</v>
          </cell>
          <cell r="Y5">
            <v>338.28141840000001</v>
          </cell>
          <cell r="Z5">
            <v>347.29897219999998</v>
          </cell>
          <cell r="AA5">
            <v>353.17125049999999</v>
          </cell>
          <cell r="AB5">
            <v>354.8167866</v>
          </cell>
          <cell r="AC5">
            <v>356.36046720000002</v>
          </cell>
          <cell r="AD5">
            <v>358.07476810000003</v>
          </cell>
          <cell r="AE5">
            <v>361.15869400000003</v>
          </cell>
          <cell r="AF5">
            <v>359.48684859999997</v>
          </cell>
          <cell r="AG5">
            <v>355.22255890000002</v>
          </cell>
          <cell r="AH5">
            <v>338.6049185</v>
          </cell>
          <cell r="AI5">
            <v>288.29271469999998</v>
          </cell>
          <cell r="AJ5">
            <v>247.0476936</v>
          </cell>
          <cell r="AK5">
            <v>183.43973320000001</v>
          </cell>
          <cell r="AL5">
            <v>171.27354769999999</v>
          </cell>
          <cell r="AM5">
            <v>166.84097180000001</v>
          </cell>
          <cell r="AN5">
            <v>169.07478839999999</v>
          </cell>
          <cell r="AO5">
            <v>163.5760612</v>
          </cell>
          <cell r="AP5">
            <v>142.7273447</v>
          </cell>
          <cell r="AQ5">
            <v>121.8856863</v>
          </cell>
          <cell r="AR5">
            <v>86.833886800000002</v>
          </cell>
          <cell r="AS5">
            <v>69.5639149</v>
          </cell>
          <cell r="AT5">
            <v>57.692438600000003</v>
          </cell>
          <cell r="AU5">
            <v>52.516535500000003</v>
          </cell>
          <cell r="AV5">
            <v>48.739061499999998</v>
          </cell>
          <cell r="AW5">
            <v>44.220078399999998</v>
          </cell>
        </row>
        <row r="6">
          <cell r="B6">
            <v>38.546789799999999</v>
          </cell>
          <cell r="C6">
            <v>40.294980099999997</v>
          </cell>
          <cell r="D6">
            <v>39.559289399999997</v>
          </cell>
          <cell r="E6">
            <v>40.0534587</v>
          </cell>
          <cell r="F6">
            <v>43.300159999999998</v>
          </cell>
          <cell r="G6">
            <v>40.318143399999997</v>
          </cell>
          <cell r="H6">
            <v>41.289950099999999</v>
          </cell>
          <cell r="I6">
            <v>42.732608499999998</v>
          </cell>
          <cell r="J6">
            <v>44.462240799999996</v>
          </cell>
          <cell r="K6">
            <v>45.633736800000001</v>
          </cell>
          <cell r="L6">
            <v>65.503398300000001</v>
          </cell>
          <cell r="M6">
            <v>75.155084700000003</v>
          </cell>
          <cell r="N6">
            <v>117.8545058</v>
          </cell>
          <cell r="O6">
            <v>162.5450386</v>
          </cell>
          <cell r="P6">
            <v>210.9023377</v>
          </cell>
          <cell r="Q6">
            <v>239.67899370000001</v>
          </cell>
          <cell r="R6">
            <v>264.07649379999998</v>
          </cell>
          <cell r="S6">
            <v>287.18627679999997</v>
          </cell>
          <cell r="T6">
            <v>312.23937130000002</v>
          </cell>
          <cell r="U6">
            <v>328.85551809999998</v>
          </cell>
          <cell r="V6">
            <v>339.86410869999997</v>
          </cell>
          <cell r="W6">
            <v>346.67930159999997</v>
          </cell>
          <cell r="X6">
            <v>355.12137869999998</v>
          </cell>
          <cell r="Y6">
            <v>358.71653320000001</v>
          </cell>
          <cell r="Z6">
            <v>371.36361049999999</v>
          </cell>
          <cell r="AA6">
            <v>379.34606589999999</v>
          </cell>
          <cell r="AB6">
            <v>376.32207590000002</v>
          </cell>
          <cell r="AC6">
            <v>374.68000760000001</v>
          </cell>
          <cell r="AD6">
            <v>374.12193489999999</v>
          </cell>
          <cell r="AE6">
            <v>377.05422590000001</v>
          </cell>
          <cell r="AF6">
            <v>371.82642379999999</v>
          </cell>
          <cell r="AG6">
            <v>369.29523019999999</v>
          </cell>
          <cell r="AH6">
            <v>355.79126960000002</v>
          </cell>
          <cell r="AI6">
            <v>296.98811569999998</v>
          </cell>
          <cell r="AJ6">
            <v>252.00208219999999</v>
          </cell>
          <cell r="AK6">
            <v>187.88492260000001</v>
          </cell>
          <cell r="AL6">
            <v>173.54490480000001</v>
          </cell>
          <cell r="AM6">
            <v>169.70777889999999</v>
          </cell>
          <cell r="AN6">
            <v>171.34891089999999</v>
          </cell>
          <cell r="AO6">
            <v>166.46442730000001</v>
          </cell>
          <cell r="AP6">
            <v>143.7274999</v>
          </cell>
          <cell r="AQ6">
            <v>121.61158210000001</v>
          </cell>
          <cell r="AR6">
            <v>83.035500400000004</v>
          </cell>
          <cell r="AS6">
            <v>66.509909899999997</v>
          </cell>
          <cell r="AT6">
            <v>60.736089900000003</v>
          </cell>
          <cell r="AU6">
            <v>54.157693600000002</v>
          </cell>
          <cell r="AV6">
            <v>54.188479700000002</v>
          </cell>
          <cell r="AW6">
            <v>46.277681399999999</v>
          </cell>
        </row>
        <row r="7">
          <cell r="B7">
            <v>57.184186400000002</v>
          </cell>
          <cell r="C7">
            <v>53.947828600000001</v>
          </cell>
          <cell r="D7">
            <v>51.259266199999999</v>
          </cell>
          <cell r="E7">
            <v>51.287182399999999</v>
          </cell>
          <cell r="F7">
            <v>50.5085823</v>
          </cell>
          <cell r="G7">
            <v>51.543019999999999</v>
          </cell>
          <cell r="H7">
            <v>54.6462875</v>
          </cell>
          <cell r="I7">
            <v>54.373360599999998</v>
          </cell>
          <cell r="J7">
            <v>53.178646899999997</v>
          </cell>
          <cell r="K7">
            <v>56.980004700000002</v>
          </cell>
          <cell r="L7">
            <v>76.735687100000007</v>
          </cell>
          <cell r="M7">
            <v>92.844272200000006</v>
          </cell>
          <cell r="N7">
            <v>144.8173487</v>
          </cell>
          <cell r="O7">
            <v>188.29173789999999</v>
          </cell>
          <cell r="P7">
            <v>230.5844687</v>
          </cell>
          <cell r="Q7">
            <v>246.722623</v>
          </cell>
          <cell r="R7">
            <v>268.95885220000002</v>
          </cell>
          <cell r="S7">
            <v>293.50608369999998</v>
          </cell>
          <cell r="T7">
            <v>311.31005929999998</v>
          </cell>
          <cell r="U7">
            <v>323.47485740000002</v>
          </cell>
          <cell r="V7">
            <v>331.01091450000001</v>
          </cell>
          <cell r="W7">
            <v>338.5748883</v>
          </cell>
          <cell r="X7">
            <v>348.97397560000002</v>
          </cell>
          <cell r="Y7">
            <v>353.07081410000001</v>
          </cell>
          <cell r="Z7">
            <v>360.35040020000002</v>
          </cell>
          <cell r="AA7">
            <v>365.91153100000002</v>
          </cell>
          <cell r="AB7">
            <v>370.95118500000001</v>
          </cell>
          <cell r="AC7">
            <v>370.20141289999998</v>
          </cell>
          <cell r="AD7">
            <v>375.55888770000001</v>
          </cell>
          <cell r="AE7">
            <v>377.04073729999999</v>
          </cell>
          <cell r="AF7">
            <v>368.44553079999997</v>
          </cell>
          <cell r="AG7">
            <v>364.56152300000002</v>
          </cell>
          <cell r="AH7">
            <v>352.40213260000002</v>
          </cell>
          <cell r="AI7">
            <v>302.80229179999998</v>
          </cell>
          <cell r="AJ7">
            <v>262.7482503</v>
          </cell>
          <cell r="AK7">
            <v>205.14046039999999</v>
          </cell>
          <cell r="AL7">
            <v>193.1570735</v>
          </cell>
          <cell r="AM7">
            <v>183.86606470000001</v>
          </cell>
          <cell r="AN7">
            <v>175.1233369</v>
          </cell>
          <cell r="AO7">
            <v>165.42978669999999</v>
          </cell>
          <cell r="AP7">
            <v>150.93944490000001</v>
          </cell>
          <cell r="AQ7">
            <v>127.8594121</v>
          </cell>
          <cell r="AR7">
            <v>101.24923800000001</v>
          </cell>
          <cell r="AS7">
            <v>87.251805000000004</v>
          </cell>
          <cell r="AT7">
            <v>72.952649699999995</v>
          </cell>
          <cell r="AU7">
            <v>72.680234600000006</v>
          </cell>
          <cell r="AV7">
            <v>73.021398000000005</v>
          </cell>
          <cell r="AW7">
            <v>69.535599099999999</v>
          </cell>
        </row>
        <row r="8">
          <cell r="B8">
            <v>81.127233200000006</v>
          </cell>
          <cell r="C8">
            <v>75.249156999999997</v>
          </cell>
          <cell r="D8">
            <v>67.415158199999993</v>
          </cell>
          <cell r="E8">
            <v>66.275213699999995</v>
          </cell>
          <cell r="F8">
            <v>65.112269400000002</v>
          </cell>
          <cell r="G8">
            <v>65.453541999999999</v>
          </cell>
          <cell r="H8">
            <v>64.0274505</v>
          </cell>
          <cell r="I8">
            <v>65.157131699999994</v>
          </cell>
          <cell r="J8">
            <v>62.624565799999999</v>
          </cell>
          <cell r="K8">
            <v>63.0307453</v>
          </cell>
          <cell r="L8">
            <v>64.263264399999997</v>
          </cell>
          <cell r="M8">
            <v>70.220726900000003</v>
          </cell>
          <cell r="N8">
            <v>102.3099484</v>
          </cell>
          <cell r="O8">
            <v>112.75920360000001</v>
          </cell>
          <cell r="P8">
            <v>164.50366940000001</v>
          </cell>
          <cell r="Q8">
            <v>213.82668409999999</v>
          </cell>
          <cell r="R8">
            <v>250.60689970000001</v>
          </cell>
          <cell r="S8">
            <v>272.26712570000001</v>
          </cell>
          <cell r="T8">
            <v>300.92553600000002</v>
          </cell>
          <cell r="U8">
            <v>320.20982550000002</v>
          </cell>
          <cell r="V8">
            <v>333.35302039999999</v>
          </cell>
          <cell r="W8">
            <v>348.60723039999999</v>
          </cell>
          <cell r="X8">
            <v>360.21576679999998</v>
          </cell>
          <cell r="Y8">
            <v>368.40969639999997</v>
          </cell>
          <cell r="Z8">
            <v>378.23611749999998</v>
          </cell>
          <cell r="AA8">
            <v>379.95164290000002</v>
          </cell>
          <cell r="AB8">
            <v>384.11250840000002</v>
          </cell>
          <cell r="AC8">
            <v>387.0620778</v>
          </cell>
          <cell r="AD8">
            <v>387.06475749999998</v>
          </cell>
          <cell r="AE8">
            <v>386.44984640000001</v>
          </cell>
          <cell r="AF8">
            <v>392.80094509999998</v>
          </cell>
          <cell r="AG8">
            <v>394.31127020000002</v>
          </cell>
          <cell r="AH8">
            <v>387.64709570000002</v>
          </cell>
          <cell r="AI8">
            <v>377.13646</v>
          </cell>
          <cell r="AJ8">
            <v>357.7497492</v>
          </cell>
          <cell r="AK8">
            <v>292.03788889999998</v>
          </cell>
          <cell r="AL8">
            <v>248.01084270000001</v>
          </cell>
          <cell r="AM8">
            <v>215.20283140000001</v>
          </cell>
          <cell r="AN8">
            <v>208.2299443</v>
          </cell>
          <cell r="AO8">
            <v>197.92252490000001</v>
          </cell>
          <cell r="AP8">
            <v>187.64055980000001</v>
          </cell>
          <cell r="AQ8">
            <v>172.68990629999999</v>
          </cell>
          <cell r="AR8">
            <v>133.3765961</v>
          </cell>
          <cell r="AS8">
            <v>100.2924793</v>
          </cell>
          <cell r="AT8">
            <v>77.940520899999996</v>
          </cell>
          <cell r="AU8">
            <v>70.086033400000005</v>
          </cell>
          <cell r="AV8">
            <v>67.170849599999997</v>
          </cell>
          <cell r="AW8">
            <v>68.775847400000004</v>
          </cell>
        </row>
        <row r="9">
          <cell r="B9">
            <v>107.208679</v>
          </cell>
          <cell r="C9">
            <v>97.402892600000001</v>
          </cell>
          <cell r="D9">
            <v>89.495183699999998</v>
          </cell>
          <cell r="E9">
            <v>88.395357000000004</v>
          </cell>
          <cell r="F9">
            <v>88.873987799999995</v>
          </cell>
          <cell r="G9">
            <v>88.780182600000003</v>
          </cell>
          <cell r="H9">
            <v>89.816072399999996</v>
          </cell>
          <cell r="I9">
            <v>90.42841</v>
          </cell>
          <cell r="J9">
            <v>89.724874400000004</v>
          </cell>
          <cell r="K9">
            <v>89.993833199999997</v>
          </cell>
          <cell r="L9">
            <v>94.735577899999996</v>
          </cell>
          <cell r="M9">
            <v>99.757868299999998</v>
          </cell>
          <cell r="N9">
            <v>126.5921221</v>
          </cell>
          <cell r="O9">
            <v>148.13365949999999</v>
          </cell>
          <cell r="P9">
            <v>217.10681640000001</v>
          </cell>
          <cell r="Q9">
            <v>277.51190589999999</v>
          </cell>
          <cell r="R9">
            <v>306.28979450000003</v>
          </cell>
          <cell r="S9">
            <v>314.34012769999998</v>
          </cell>
          <cell r="T9">
            <v>325.97702149999998</v>
          </cell>
          <cell r="U9">
            <v>332.96399639999998</v>
          </cell>
          <cell r="V9">
            <v>340.3617261</v>
          </cell>
          <cell r="W9">
            <v>352.14830540000003</v>
          </cell>
          <cell r="X9">
            <v>366.83922860000001</v>
          </cell>
          <cell r="Y9">
            <v>376.20775630000003</v>
          </cell>
          <cell r="Z9">
            <v>389.26103369999998</v>
          </cell>
          <cell r="AA9">
            <v>393.13024519999999</v>
          </cell>
          <cell r="AB9">
            <v>394.10417960000001</v>
          </cell>
          <cell r="AC9">
            <v>393.82368339999999</v>
          </cell>
          <cell r="AD9">
            <v>392.6797689</v>
          </cell>
          <cell r="AE9">
            <v>392.11244369999997</v>
          </cell>
          <cell r="AF9">
            <v>397.32057070000002</v>
          </cell>
          <cell r="AG9">
            <v>403.1977124</v>
          </cell>
          <cell r="AH9">
            <v>408.09412250000003</v>
          </cell>
          <cell r="AI9">
            <v>399.33994130000002</v>
          </cell>
          <cell r="AJ9">
            <v>390.85604549999999</v>
          </cell>
          <cell r="AK9">
            <v>319.8099656</v>
          </cell>
          <cell r="AL9">
            <v>268.52408000000003</v>
          </cell>
          <cell r="AM9">
            <v>236.82504510000001</v>
          </cell>
          <cell r="AN9">
            <v>226.6931567</v>
          </cell>
          <cell r="AO9">
            <v>220.26985920000001</v>
          </cell>
          <cell r="AP9">
            <v>211.0545807</v>
          </cell>
          <cell r="AQ9">
            <v>197.21058790000001</v>
          </cell>
          <cell r="AR9">
            <v>172.2000687</v>
          </cell>
          <cell r="AS9">
            <v>141.2548673</v>
          </cell>
          <cell r="AT9">
            <v>121.35413800000001</v>
          </cell>
          <cell r="AU9">
            <v>114.7143433</v>
          </cell>
          <cell r="AV9">
            <v>110.91970019999999</v>
          </cell>
          <cell r="AW9">
            <v>112.0628202</v>
          </cell>
        </row>
        <row r="10">
          <cell r="B10">
            <v>115.4997857</v>
          </cell>
          <cell r="C10">
            <v>109.7792477</v>
          </cell>
          <cell r="D10">
            <v>102.1701415</v>
          </cell>
          <cell r="E10">
            <v>101.32374710000001</v>
          </cell>
          <cell r="F10">
            <v>99.815700699999994</v>
          </cell>
          <cell r="G10">
            <v>97.444835299999994</v>
          </cell>
          <cell r="H10">
            <v>96.832149099999995</v>
          </cell>
          <cell r="I10">
            <v>98.180534899999998</v>
          </cell>
          <cell r="J10">
            <v>100.1056875</v>
          </cell>
          <cell r="K10">
            <v>100.5017232</v>
          </cell>
          <cell r="L10">
            <v>104.87257990000001</v>
          </cell>
          <cell r="M10">
            <v>108.989997</v>
          </cell>
          <cell r="N10">
            <v>135.61599079999999</v>
          </cell>
          <cell r="O10">
            <v>158.1344469</v>
          </cell>
          <cell r="P10">
            <v>239.13705859999999</v>
          </cell>
          <cell r="Q10">
            <v>302.63312560000003</v>
          </cell>
          <cell r="R10">
            <v>334.46039630000001</v>
          </cell>
          <cell r="S10">
            <v>344.75984940000001</v>
          </cell>
          <cell r="T10">
            <v>354.0112178</v>
          </cell>
          <cell r="U10">
            <v>376.30606410000001</v>
          </cell>
          <cell r="V10">
            <v>367.3363324</v>
          </cell>
          <cell r="W10">
            <v>370.4875222</v>
          </cell>
          <cell r="X10">
            <v>374.24959180000002</v>
          </cell>
          <cell r="Y10">
            <v>380.24114939999998</v>
          </cell>
          <cell r="Z10">
            <v>387.20769869999998</v>
          </cell>
          <cell r="AA10">
            <v>392.20600000000002</v>
          </cell>
          <cell r="AB10">
            <v>396.067004</v>
          </cell>
          <cell r="AC10">
            <v>397.6384309</v>
          </cell>
          <cell r="AD10">
            <v>394.79074259999999</v>
          </cell>
          <cell r="AE10">
            <v>396.79575260000001</v>
          </cell>
          <cell r="AF10">
            <v>404.30965270000002</v>
          </cell>
          <cell r="AG10">
            <v>408.1374447</v>
          </cell>
          <cell r="AH10">
            <v>421.80037670000002</v>
          </cell>
          <cell r="AI10">
            <v>399.29200220000001</v>
          </cell>
          <cell r="AJ10">
            <v>392.76824640000001</v>
          </cell>
          <cell r="AK10">
            <v>329.13188689999998</v>
          </cell>
          <cell r="AL10">
            <v>284.2452978</v>
          </cell>
          <cell r="AM10">
            <v>255.02430820000001</v>
          </cell>
          <cell r="AN10">
            <v>245.0493644</v>
          </cell>
          <cell r="AO10">
            <v>238.4706663</v>
          </cell>
          <cell r="AP10">
            <v>230.37142919999999</v>
          </cell>
          <cell r="AQ10">
            <v>220.92981230000001</v>
          </cell>
          <cell r="AR10">
            <v>189.03631429999999</v>
          </cell>
          <cell r="AS10">
            <v>156.0034905</v>
          </cell>
          <cell r="AT10">
            <v>134.62971139999999</v>
          </cell>
          <cell r="AU10">
            <v>126.0588048</v>
          </cell>
          <cell r="AV10">
            <v>121.40610719999999</v>
          </cell>
          <cell r="AW10">
            <v>122.644412</v>
          </cell>
        </row>
        <row r="11">
          <cell r="B11">
            <v>119.97330820000001</v>
          </cell>
          <cell r="C11">
            <v>116.84435209999999</v>
          </cell>
          <cell r="D11">
            <v>108.41605850000001</v>
          </cell>
          <cell r="E11">
            <v>106.70106370000001</v>
          </cell>
          <cell r="F11">
            <v>104.76550760000001</v>
          </cell>
          <cell r="G11">
            <v>104.941435</v>
          </cell>
          <cell r="H11">
            <v>105.4601009</v>
          </cell>
          <cell r="I11">
            <v>104.98066230000001</v>
          </cell>
          <cell r="J11">
            <v>107.144509</v>
          </cell>
          <cell r="K11">
            <v>109.53946910000001</v>
          </cell>
          <cell r="L11">
            <v>113.1388163</v>
          </cell>
          <cell r="M11">
            <v>120.8384018</v>
          </cell>
          <cell r="N11">
            <v>146.83594239999999</v>
          </cell>
          <cell r="O11">
            <v>169.34018499999999</v>
          </cell>
          <cell r="P11">
            <v>259.60812349999998</v>
          </cell>
          <cell r="Q11">
            <v>331.24750169999999</v>
          </cell>
          <cell r="R11">
            <v>366.9801817</v>
          </cell>
          <cell r="S11">
            <v>379.09740790000001</v>
          </cell>
          <cell r="T11">
            <v>394.59929060000002</v>
          </cell>
          <cell r="U11">
            <v>387.14355890000002</v>
          </cell>
          <cell r="V11">
            <v>382.58208789999998</v>
          </cell>
          <cell r="W11">
            <v>380.94565990000001</v>
          </cell>
          <cell r="X11">
            <v>381.14199120000001</v>
          </cell>
          <cell r="Y11">
            <v>381.84402920000002</v>
          </cell>
          <cell r="Z11">
            <v>392.48661199999998</v>
          </cell>
          <cell r="AA11">
            <v>392.82390889999999</v>
          </cell>
          <cell r="AB11">
            <v>395.43430599999999</v>
          </cell>
          <cell r="AC11">
            <v>392.67791699999998</v>
          </cell>
          <cell r="AD11">
            <v>395.08888519999999</v>
          </cell>
          <cell r="AE11">
            <v>393.87066149999998</v>
          </cell>
          <cell r="AF11">
            <v>394.38691749999998</v>
          </cell>
          <cell r="AG11">
            <v>400.24732790000002</v>
          </cell>
          <cell r="AH11">
            <v>407.98478890000001</v>
          </cell>
          <cell r="AI11">
            <v>400.93788849999999</v>
          </cell>
          <cell r="AJ11">
            <v>397.49843770000001</v>
          </cell>
          <cell r="AK11">
            <v>336.18246099999999</v>
          </cell>
          <cell r="AL11">
            <v>287.42614070000002</v>
          </cell>
          <cell r="AM11">
            <v>261.13592649999998</v>
          </cell>
          <cell r="AN11">
            <v>252.08834719999999</v>
          </cell>
          <cell r="AO11">
            <v>246.14901990000001</v>
          </cell>
          <cell r="AP11">
            <v>236.67427380000001</v>
          </cell>
          <cell r="AQ11">
            <v>227.72927999999999</v>
          </cell>
          <cell r="AR11">
            <v>193.35751239999999</v>
          </cell>
          <cell r="AS11">
            <v>159.13423370000001</v>
          </cell>
          <cell r="AT11">
            <v>134.71643320000001</v>
          </cell>
          <cell r="AU11">
            <v>129.2934644</v>
          </cell>
          <cell r="AV11">
            <v>124.05133050000001</v>
          </cell>
          <cell r="AW11">
            <v>120.6833354</v>
          </cell>
        </row>
        <row r="12">
          <cell r="B12">
            <v>115.6764015</v>
          </cell>
          <cell r="C12">
            <v>110.00948579999999</v>
          </cell>
          <cell r="D12">
            <v>101.4950788</v>
          </cell>
          <cell r="E12">
            <v>98.6183415</v>
          </cell>
          <cell r="F12">
            <v>95.701436200000003</v>
          </cell>
          <cell r="G12">
            <v>97.637477799999999</v>
          </cell>
          <cell r="H12">
            <v>99.036062099999995</v>
          </cell>
          <cell r="I12">
            <v>100.2990987</v>
          </cell>
          <cell r="J12">
            <v>104.0326014</v>
          </cell>
          <cell r="K12">
            <v>104.17377980000001</v>
          </cell>
          <cell r="L12">
            <v>109.79254709999999</v>
          </cell>
          <cell r="M12">
            <v>114.55414469999999</v>
          </cell>
          <cell r="N12">
            <v>140.0326001</v>
          </cell>
          <cell r="O12">
            <v>159.99160230000001</v>
          </cell>
          <cell r="P12">
            <v>233.5033195</v>
          </cell>
          <cell r="Q12">
            <v>300.21339970000002</v>
          </cell>
          <cell r="R12">
            <v>338.53464070000001</v>
          </cell>
          <cell r="S12">
            <v>354.59015060000002</v>
          </cell>
          <cell r="T12">
            <v>367.88731819999998</v>
          </cell>
          <cell r="U12">
            <v>365.17749759999998</v>
          </cell>
          <cell r="V12">
            <v>368.83174700000001</v>
          </cell>
          <cell r="W12">
            <v>368.61867599999999</v>
          </cell>
          <cell r="X12">
            <v>375.00944939999999</v>
          </cell>
          <cell r="Y12">
            <v>378.62897930000003</v>
          </cell>
          <cell r="Z12">
            <v>385.29654319999997</v>
          </cell>
          <cell r="AA12">
            <v>387.11812980000002</v>
          </cell>
          <cell r="AB12">
            <v>391.96338500000002</v>
          </cell>
          <cell r="AC12">
            <v>391.7091638</v>
          </cell>
          <cell r="AD12">
            <v>395.87164200000001</v>
          </cell>
          <cell r="AE12">
            <v>393.78350119999999</v>
          </cell>
          <cell r="AF12">
            <v>399.41368110000002</v>
          </cell>
          <cell r="AG12">
            <v>398.56610769999998</v>
          </cell>
          <cell r="AH12">
            <v>401.91497049999998</v>
          </cell>
          <cell r="AI12">
            <v>402.32253489999999</v>
          </cell>
          <cell r="AJ12">
            <v>398.96914820000001</v>
          </cell>
          <cell r="AK12">
            <v>336.37892110000001</v>
          </cell>
          <cell r="AL12">
            <v>287.04811810000001</v>
          </cell>
          <cell r="AM12">
            <v>254.8867697</v>
          </cell>
          <cell r="AN12">
            <v>244.3891304</v>
          </cell>
          <cell r="AO12">
            <v>237.28264089999999</v>
          </cell>
          <cell r="AP12">
            <v>226.71651199999999</v>
          </cell>
          <cell r="AQ12">
            <v>215.8932801</v>
          </cell>
          <cell r="AR12">
            <v>186.6086875</v>
          </cell>
          <cell r="AS12">
            <v>157.6049385</v>
          </cell>
          <cell r="AT12">
            <v>136.0693899</v>
          </cell>
          <cell r="AU12">
            <v>128.3391173</v>
          </cell>
          <cell r="AV12">
            <v>124.2187249</v>
          </cell>
          <cell r="AW12">
            <v>124.15011</v>
          </cell>
        </row>
        <row r="13">
          <cell r="B13">
            <v>127.6293113</v>
          </cell>
          <cell r="C13">
            <v>118.7440735</v>
          </cell>
          <cell r="D13">
            <v>107.07931739999999</v>
          </cell>
          <cell r="E13">
            <v>103.82572999999999</v>
          </cell>
          <cell r="F13">
            <v>100.1636937</v>
          </cell>
          <cell r="G13">
            <v>99.374306200000007</v>
          </cell>
          <cell r="H13">
            <v>99.829079100000001</v>
          </cell>
          <cell r="I13">
            <v>101.2110284</v>
          </cell>
          <cell r="J13">
            <v>103.8530719</v>
          </cell>
          <cell r="K13">
            <v>105.8847473</v>
          </cell>
          <cell r="L13">
            <v>110.2603129</v>
          </cell>
          <cell r="M13">
            <v>112.41020570000001</v>
          </cell>
          <cell r="N13">
            <v>131.1492744</v>
          </cell>
          <cell r="O13">
            <v>150.309102</v>
          </cell>
          <cell r="P13">
            <v>232.824231</v>
          </cell>
          <cell r="Q13">
            <v>304.35653860000002</v>
          </cell>
          <cell r="R13">
            <v>344.90023120000001</v>
          </cell>
          <cell r="S13">
            <v>360.58601119999997</v>
          </cell>
          <cell r="T13">
            <v>383.60656460000001</v>
          </cell>
          <cell r="U13">
            <v>403.51112449999999</v>
          </cell>
          <cell r="V13">
            <v>418.87453829999998</v>
          </cell>
          <cell r="W13">
            <v>430.5230095</v>
          </cell>
          <cell r="X13">
            <v>443.5611758</v>
          </cell>
          <cell r="Y13">
            <v>450.61036560000002</v>
          </cell>
          <cell r="Z13">
            <v>462.75298830000003</v>
          </cell>
          <cell r="AA13">
            <v>467.54634019999997</v>
          </cell>
          <cell r="AB13">
            <v>468.35875720000001</v>
          </cell>
          <cell r="AC13">
            <v>469.0598043</v>
          </cell>
          <cell r="AD13">
            <v>467.65594299999998</v>
          </cell>
          <cell r="AE13">
            <v>468.03818159999997</v>
          </cell>
          <cell r="AF13">
            <v>471.32221320000002</v>
          </cell>
          <cell r="AG13">
            <v>471.80899929999998</v>
          </cell>
          <cell r="AH13">
            <v>469.12894169999998</v>
          </cell>
          <cell r="AI13">
            <v>459.0259221</v>
          </cell>
          <cell r="AJ13">
            <v>450.51613700000001</v>
          </cell>
          <cell r="AK13">
            <v>377.27056490000001</v>
          </cell>
          <cell r="AL13">
            <v>320.95278560000003</v>
          </cell>
          <cell r="AM13">
            <v>288.58701530000002</v>
          </cell>
          <cell r="AN13">
            <v>272.82800809999998</v>
          </cell>
          <cell r="AO13">
            <v>264.53198279999998</v>
          </cell>
          <cell r="AP13">
            <v>254.62330560000001</v>
          </cell>
          <cell r="AQ13">
            <v>242.6976866</v>
          </cell>
          <cell r="AR13">
            <v>206.59768310000001</v>
          </cell>
          <cell r="AS13">
            <v>169.3604105</v>
          </cell>
          <cell r="AT13">
            <v>143.61577890000001</v>
          </cell>
          <cell r="AU13">
            <v>136.66637019999999</v>
          </cell>
          <cell r="AV13">
            <v>125.1116669</v>
          </cell>
          <cell r="AW13">
            <v>123.2306966</v>
          </cell>
        </row>
        <row r="14">
          <cell r="B14">
            <v>105.2986325</v>
          </cell>
          <cell r="C14">
            <v>96.415175099999999</v>
          </cell>
          <cell r="D14">
            <v>88.599782300000001</v>
          </cell>
          <cell r="E14">
            <v>86.174843100000004</v>
          </cell>
          <cell r="F14">
            <v>84.178798900000004</v>
          </cell>
          <cell r="G14">
            <v>84.2726191</v>
          </cell>
          <cell r="H14">
            <v>84.233384000000001</v>
          </cell>
          <cell r="I14">
            <v>84.564924599999998</v>
          </cell>
          <cell r="J14">
            <v>89.005521299999998</v>
          </cell>
          <cell r="K14">
            <v>91.645685700000001</v>
          </cell>
          <cell r="L14">
            <v>93.882619500000004</v>
          </cell>
          <cell r="M14">
            <v>93.209305299999997</v>
          </cell>
          <cell r="N14">
            <v>113.7401115</v>
          </cell>
          <cell r="O14">
            <v>134.46958660000001</v>
          </cell>
          <cell r="P14">
            <v>212.93118530000001</v>
          </cell>
          <cell r="Q14">
            <v>280.70552359999999</v>
          </cell>
          <cell r="R14">
            <v>328.81866869999999</v>
          </cell>
          <cell r="S14">
            <v>356.03874730000001</v>
          </cell>
          <cell r="T14">
            <v>389.81900810000002</v>
          </cell>
          <cell r="U14">
            <v>426.51826039999997</v>
          </cell>
          <cell r="V14">
            <v>442.71772679999998</v>
          </cell>
          <cell r="W14">
            <v>450.5208346</v>
          </cell>
          <cell r="X14">
            <v>466.27531470000002</v>
          </cell>
          <cell r="Y14">
            <v>477.32370270000001</v>
          </cell>
          <cell r="Z14">
            <v>485.93845390000001</v>
          </cell>
          <cell r="AA14">
            <v>488.04012019999999</v>
          </cell>
          <cell r="AB14">
            <v>486.96413639999997</v>
          </cell>
          <cell r="AC14">
            <v>487.13962559999999</v>
          </cell>
          <cell r="AD14">
            <v>488.71963349999999</v>
          </cell>
          <cell r="AE14">
            <v>488.96012189999999</v>
          </cell>
          <cell r="AF14">
            <v>491.79454049999998</v>
          </cell>
          <cell r="AG14">
            <v>491.92285220000002</v>
          </cell>
          <cell r="AH14">
            <v>487.93965530000003</v>
          </cell>
          <cell r="AI14">
            <v>457.27052980000002</v>
          </cell>
          <cell r="AJ14">
            <v>437.31547169999999</v>
          </cell>
          <cell r="AK14">
            <v>357.59015950000003</v>
          </cell>
          <cell r="AL14">
            <v>310.84575480000001</v>
          </cell>
          <cell r="AM14">
            <v>277.54787959999999</v>
          </cell>
          <cell r="AN14">
            <v>263.77721910000002</v>
          </cell>
          <cell r="AO14">
            <v>256.25672070000002</v>
          </cell>
          <cell r="AP14">
            <v>241.92406819999999</v>
          </cell>
          <cell r="AQ14">
            <v>225.0440911</v>
          </cell>
          <cell r="AR14">
            <v>188.97449019999999</v>
          </cell>
          <cell r="AS14">
            <v>150.7578618</v>
          </cell>
          <cell r="AT14">
            <v>125.0580392</v>
          </cell>
          <cell r="AU14">
            <v>117.5967145</v>
          </cell>
          <cell r="AV14">
            <v>109.84685090000001</v>
          </cell>
          <cell r="AW14">
            <v>109.37653539999999</v>
          </cell>
        </row>
        <row r="15">
          <cell r="B15">
            <v>121.8766696</v>
          </cell>
          <cell r="C15">
            <v>112.43575439999999</v>
          </cell>
          <cell r="D15">
            <v>105.6326145</v>
          </cell>
          <cell r="E15">
            <v>112.2914916</v>
          </cell>
          <cell r="F15">
            <v>110.0997795</v>
          </cell>
          <cell r="G15">
            <v>110.7966023</v>
          </cell>
          <cell r="H15">
            <v>112.61613939999999</v>
          </cell>
          <cell r="I15">
            <v>118.4925416</v>
          </cell>
          <cell r="J15">
            <v>116.6102073</v>
          </cell>
          <cell r="K15">
            <v>119.9073746</v>
          </cell>
          <cell r="L15">
            <v>137.3114052</v>
          </cell>
          <cell r="M15">
            <v>152.00482930000001</v>
          </cell>
          <cell r="N15">
            <v>213.74101400000001</v>
          </cell>
          <cell r="O15">
            <v>280.26341589999998</v>
          </cell>
          <cell r="P15">
            <v>339.81035270000001</v>
          </cell>
          <cell r="Q15">
            <v>376.04824760000002</v>
          </cell>
          <cell r="R15">
            <v>417.99074530000001</v>
          </cell>
          <cell r="S15">
            <v>446.89074399999998</v>
          </cell>
          <cell r="T15">
            <v>479.8232016</v>
          </cell>
          <cell r="U15">
            <v>490.69242980000001</v>
          </cell>
          <cell r="V15">
            <v>505.13667830000003</v>
          </cell>
          <cell r="W15">
            <v>507.23749359999999</v>
          </cell>
          <cell r="X15">
            <v>517.68666199999996</v>
          </cell>
          <cell r="Y15">
            <v>521.28376990000004</v>
          </cell>
          <cell r="Z15">
            <v>528.33451009999999</v>
          </cell>
          <cell r="AA15">
            <v>528.37090560000001</v>
          </cell>
          <cell r="AB15">
            <v>528.51812719999998</v>
          </cell>
          <cell r="AC15">
            <v>529.37826089999999</v>
          </cell>
          <cell r="AD15">
            <v>527.57161010000004</v>
          </cell>
          <cell r="AE15">
            <v>524.43540159999998</v>
          </cell>
          <cell r="AF15">
            <v>549.43369759999996</v>
          </cell>
          <cell r="AG15">
            <v>520.68549389999998</v>
          </cell>
          <cell r="AH15">
            <v>502.31452899999999</v>
          </cell>
          <cell r="AI15">
            <v>440.3591141</v>
          </cell>
          <cell r="AJ15">
            <v>377.99188500000002</v>
          </cell>
          <cell r="AK15">
            <v>294.70330480000001</v>
          </cell>
          <cell r="AL15">
            <v>281.86073149999999</v>
          </cell>
          <cell r="AM15">
            <v>277.1840765</v>
          </cell>
          <cell r="AN15">
            <v>273.84424050000001</v>
          </cell>
          <cell r="AO15">
            <v>261.26081370000003</v>
          </cell>
          <cell r="AP15">
            <v>234.42284309999999</v>
          </cell>
          <cell r="AQ15">
            <v>200.44043869999999</v>
          </cell>
          <cell r="AR15">
            <v>164.4974698</v>
          </cell>
          <cell r="AS15">
            <v>145.72188130000001</v>
          </cell>
          <cell r="AT15">
            <v>126.2420043</v>
          </cell>
          <cell r="AU15">
            <v>122.17753759999999</v>
          </cell>
          <cell r="AV15">
            <v>124.5678166</v>
          </cell>
          <cell r="AW15">
            <v>116.1174527</v>
          </cell>
        </row>
        <row r="16">
          <cell r="B16">
            <v>83.741957299999996</v>
          </cell>
          <cell r="C16">
            <v>80.084004399999998</v>
          </cell>
          <cell r="D16">
            <v>76.386005400000002</v>
          </cell>
          <cell r="E16">
            <v>77.392662099999995</v>
          </cell>
          <cell r="F16">
            <v>77.938416700000005</v>
          </cell>
          <cell r="G16">
            <v>80.877465999999998</v>
          </cell>
          <cell r="H16">
            <v>81.030962099999996</v>
          </cell>
          <cell r="I16">
            <v>78.7182569</v>
          </cell>
          <cell r="J16">
            <v>81.669695099999998</v>
          </cell>
          <cell r="K16">
            <v>85.423231900000005</v>
          </cell>
          <cell r="L16">
            <v>117.6150528</v>
          </cell>
          <cell r="M16">
            <v>132.86300900000001</v>
          </cell>
          <cell r="N16">
            <v>197.93733649999999</v>
          </cell>
          <cell r="O16">
            <v>264.36604210000002</v>
          </cell>
          <cell r="P16">
            <v>328.12477189999998</v>
          </cell>
          <cell r="Q16">
            <v>365.51160049999999</v>
          </cell>
          <cell r="R16">
            <v>406.596656</v>
          </cell>
          <cell r="S16">
            <v>441.98577219999999</v>
          </cell>
          <cell r="T16">
            <v>470.76313049999999</v>
          </cell>
          <cell r="U16">
            <v>476.88199259999999</v>
          </cell>
          <cell r="V16">
            <v>490.72101470000001</v>
          </cell>
          <cell r="W16">
            <v>505.74099840000002</v>
          </cell>
          <cell r="X16">
            <v>516.34468500000003</v>
          </cell>
          <cell r="Y16">
            <v>523.21410460000004</v>
          </cell>
          <cell r="Z16">
            <v>533.5594327</v>
          </cell>
          <cell r="AA16">
            <v>535.70765200000005</v>
          </cell>
          <cell r="AB16">
            <v>537.22868659999995</v>
          </cell>
          <cell r="AC16">
            <v>541.86764879999998</v>
          </cell>
          <cell r="AD16">
            <v>540.06148889999997</v>
          </cell>
          <cell r="AE16">
            <v>539.6989433</v>
          </cell>
          <cell r="AF16">
            <v>541.83632939999995</v>
          </cell>
          <cell r="AG16">
            <v>540.73582420000002</v>
          </cell>
          <cell r="AH16">
            <v>536.31602420000002</v>
          </cell>
          <cell r="AI16">
            <v>484.74650969999999</v>
          </cell>
          <cell r="AJ16">
            <v>420.46876529999997</v>
          </cell>
          <cell r="AK16">
            <v>361.0907416</v>
          </cell>
          <cell r="AL16">
            <v>326.14538429999999</v>
          </cell>
          <cell r="AM16">
            <v>309.87681020000002</v>
          </cell>
          <cell r="AN16">
            <v>308.66736309999999</v>
          </cell>
          <cell r="AO16">
            <v>296.36469720000002</v>
          </cell>
          <cell r="AP16">
            <v>263.40712050000002</v>
          </cell>
          <cell r="AQ16">
            <v>223.89715519999999</v>
          </cell>
          <cell r="AR16">
            <v>172.3544287</v>
          </cell>
          <cell r="AS16">
            <v>142.08636670000001</v>
          </cell>
          <cell r="AT16">
            <v>126.3355921</v>
          </cell>
          <cell r="AU16">
            <v>117.81528590000001</v>
          </cell>
          <cell r="AV16">
            <v>105.376858</v>
          </cell>
          <cell r="AW16">
            <v>99.193197999999995</v>
          </cell>
        </row>
        <row r="33">
          <cell r="B33">
            <v>1837.0335153999999</v>
          </cell>
          <cell r="C33">
            <v>1786.9822134999999</v>
          </cell>
          <cell r="D33">
            <v>1685.1995747000001</v>
          </cell>
          <cell r="E33">
            <v>1551.7461886999999</v>
          </cell>
          <cell r="F33">
            <v>1464.5889192</v>
          </cell>
          <cell r="G33">
            <v>1412.055345</v>
          </cell>
          <cell r="H33">
            <v>1392.979012</v>
          </cell>
          <cell r="I33">
            <v>1379.4623581000001</v>
          </cell>
          <cell r="J33">
            <v>1380.2050846</v>
          </cell>
          <cell r="K33">
            <v>1411.9714805000001</v>
          </cell>
          <cell r="L33">
            <v>1500.2443378999999</v>
          </cell>
          <cell r="M33">
            <v>1637.4780806000001</v>
          </cell>
          <cell r="N33">
            <v>1939.2481124000001</v>
          </cell>
          <cell r="O33">
            <v>2278.6388766999999</v>
          </cell>
          <cell r="P33">
            <v>2614.7677887999998</v>
          </cell>
          <cell r="Q33">
            <v>2728.1321419999999</v>
          </cell>
          <cell r="R33">
            <v>2652.3642166</v>
          </cell>
          <cell r="S33">
            <v>2619.7739981</v>
          </cell>
          <cell r="T33">
            <v>2646.5370677999999</v>
          </cell>
          <cell r="U33">
            <v>2664.0005319000002</v>
          </cell>
          <cell r="V33">
            <v>2692.4834092999999</v>
          </cell>
          <cell r="W33">
            <v>2732.3150242000002</v>
          </cell>
          <cell r="X33">
            <v>2754.4358668</v>
          </cell>
          <cell r="Y33">
            <v>2776.3487363999998</v>
          </cell>
          <cell r="Z33">
            <v>2803.8649440999998</v>
          </cell>
          <cell r="AA33">
            <v>2831.6544199999998</v>
          </cell>
          <cell r="AB33">
            <v>2875.0820004000002</v>
          </cell>
          <cell r="AC33">
            <v>2927.7662171000002</v>
          </cell>
          <cell r="AD33">
            <v>2927.4218814000001</v>
          </cell>
          <cell r="AE33">
            <v>2950.5182043999998</v>
          </cell>
          <cell r="AF33">
            <v>2919.9682143999999</v>
          </cell>
          <cell r="AG33">
            <v>2937.6296839000001</v>
          </cell>
          <cell r="AH33">
            <v>2956.4373329999999</v>
          </cell>
          <cell r="AI33">
            <v>2945.8206777999999</v>
          </cell>
          <cell r="AJ33">
            <v>2984.6788673999999</v>
          </cell>
          <cell r="AK33">
            <v>3158.3738745000001</v>
          </cell>
          <cell r="AL33">
            <v>3175.6210916999999</v>
          </cell>
          <cell r="AM33">
            <v>3103.213002</v>
          </cell>
          <cell r="AN33">
            <v>3046.8705733000002</v>
          </cell>
          <cell r="AO33">
            <v>2989.7203684999999</v>
          </cell>
          <cell r="AP33">
            <v>2941.9595300999999</v>
          </cell>
          <cell r="AQ33">
            <v>2807.2073696000002</v>
          </cell>
          <cell r="AR33">
            <v>2672.6075357999998</v>
          </cell>
          <cell r="AS33">
            <v>2509.9050265000001</v>
          </cell>
          <cell r="AT33">
            <v>2384.0094522999998</v>
          </cell>
          <cell r="AU33">
            <v>2209.8355625999998</v>
          </cell>
          <cell r="AV33">
            <v>2103.1197689000001</v>
          </cell>
          <cell r="AW33">
            <v>1970.5415627</v>
          </cell>
        </row>
        <row r="34">
          <cell r="B34">
            <v>1964.2624054</v>
          </cell>
          <cell r="C34">
            <v>1870.6014270999999</v>
          </cell>
          <cell r="D34">
            <v>1742.1171803</v>
          </cell>
          <cell r="E34">
            <v>1619.0420157000001</v>
          </cell>
          <cell r="F34">
            <v>1514.7215871999999</v>
          </cell>
          <cell r="G34">
            <v>1480.2537781999999</v>
          </cell>
          <cell r="H34">
            <v>1465.0824316999999</v>
          </cell>
          <cell r="I34">
            <v>1444.4964600999999</v>
          </cell>
          <cell r="J34">
            <v>1447.7662123</v>
          </cell>
          <cell r="K34">
            <v>1471.2978161999999</v>
          </cell>
          <cell r="L34">
            <v>1572.7225590999999</v>
          </cell>
          <cell r="M34">
            <v>1704.9899928</v>
          </cell>
          <cell r="N34">
            <v>2029.4034826</v>
          </cell>
          <cell r="O34">
            <v>2362.1752649</v>
          </cell>
          <cell r="P34">
            <v>2705.9879546000002</v>
          </cell>
          <cell r="Q34">
            <v>2848.8921015000001</v>
          </cell>
          <cell r="R34">
            <v>2762.8122818000002</v>
          </cell>
          <cell r="S34">
            <v>2735.3881511999998</v>
          </cell>
          <cell r="T34">
            <v>2785.4371578</v>
          </cell>
          <cell r="U34">
            <v>2806.6824348</v>
          </cell>
          <cell r="V34">
            <v>2854.3812382999999</v>
          </cell>
          <cell r="W34">
            <v>2916.8035887999999</v>
          </cell>
          <cell r="X34">
            <v>2972.6761372999999</v>
          </cell>
          <cell r="Y34">
            <v>3052.9209403</v>
          </cell>
          <cell r="Z34">
            <v>3127.3537074999999</v>
          </cell>
          <cell r="AA34">
            <v>3169.2881511000001</v>
          </cell>
          <cell r="AB34">
            <v>3215.4254351</v>
          </cell>
          <cell r="AC34">
            <v>3288.1128754000001</v>
          </cell>
          <cell r="AD34">
            <v>3277.5489631</v>
          </cell>
          <cell r="AE34">
            <v>3270.0795171</v>
          </cell>
          <cell r="AF34">
            <v>3283.2039921999999</v>
          </cell>
          <cell r="AG34">
            <v>3261.1543892999998</v>
          </cell>
          <cell r="AH34">
            <v>3286.0531040999999</v>
          </cell>
          <cell r="AI34">
            <v>3268.6737128999998</v>
          </cell>
          <cell r="AJ34">
            <v>3276.4630691000002</v>
          </cell>
          <cell r="AK34">
            <v>3455.7613167</v>
          </cell>
          <cell r="AL34">
            <v>3421.7862438000002</v>
          </cell>
          <cell r="AM34">
            <v>3396.682695</v>
          </cell>
          <cell r="AN34">
            <v>3314.1458108000002</v>
          </cell>
          <cell r="AO34">
            <v>3262.5710109000001</v>
          </cell>
          <cell r="AP34">
            <v>3259.1190102</v>
          </cell>
          <cell r="AQ34">
            <v>3166.4534276999998</v>
          </cell>
          <cell r="AR34">
            <v>2980.3246275000001</v>
          </cell>
          <cell r="AS34">
            <v>2777.7900241000002</v>
          </cell>
          <cell r="AT34">
            <v>2635.2615583000002</v>
          </cell>
          <cell r="AU34">
            <v>2445.1678487999998</v>
          </cell>
          <cell r="AV34">
            <v>2297.8753330999998</v>
          </cell>
          <cell r="AW34">
            <v>2139.7114185</v>
          </cell>
        </row>
        <row r="35">
          <cell r="B35">
            <v>1723.1919915000001</v>
          </cell>
          <cell r="C35">
            <v>1626.4382466</v>
          </cell>
          <cell r="D35">
            <v>1533.7634932000001</v>
          </cell>
          <cell r="E35">
            <v>1427.0706898999999</v>
          </cell>
          <cell r="F35">
            <v>1355.6634566</v>
          </cell>
          <cell r="G35">
            <v>1315.7244055000001</v>
          </cell>
          <cell r="H35">
            <v>1296.3814221</v>
          </cell>
          <cell r="I35">
            <v>1285.7697046000001</v>
          </cell>
          <cell r="J35">
            <v>1300.3082488</v>
          </cell>
          <cell r="K35">
            <v>1320.9759288</v>
          </cell>
          <cell r="L35">
            <v>1421.3180848</v>
          </cell>
          <cell r="M35">
            <v>1564.6918575</v>
          </cell>
          <cell r="N35">
            <v>1798.8996645</v>
          </cell>
          <cell r="O35">
            <v>2109.7409861000001</v>
          </cell>
          <cell r="P35">
            <v>2370.1409800000001</v>
          </cell>
          <cell r="Q35">
            <v>2446.3618793000001</v>
          </cell>
          <cell r="R35">
            <v>2420.1089898999999</v>
          </cell>
          <cell r="S35">
            <v>2380.8795475000002</v>
          </cell>
          <cell r="T35">
            <v>2380.6835919</v>
          </cell>
          <cell r="U35">
            <v>2393.0497074</v>
          </cell>
          <cell r="V35">
            <v>2395.0884179</v>
          </cell>
          <cell r="W35">
            <v>2427.5971331999999</v>
          </cell>
          <cell r="X35">
            <v>2443.4664641999998</v>
          </cell>
          <cell r="Y35">
            <v>2470.3667464</v>
          </cell>
          <cell r="Z35">
            <v>2501.8292225</v>
          </cell>
          <cell r="AA35">
            <v>2512.6121714000001</v>
          </cell>
          <cell r="AB35">
            <v>2530.2223604999999</v>
          </cell>
          <cell r="AC35">
            <v>2539.1479282</v>
          </cell>
          <cell r="AD35">
            <v>2559.3333699999998</v>
          </cell>
          <cell r="AE35">
            <v>2546.9760396000001</v>
          </cell>
          <cell r="AF35">
            <v>2546.0312632</v>
          </cell>
          <cell r="AG35">
            <v>2588.260996</v>
          </cell>
          <cell r="AH35">
            <v>2617.4703604000001</v>
          </cell>
          <cell r="AI35">
            <v>2624.0061995999999</v>
          </cell>
          <cell r="AJ35">
            <v>2659.8247124</v>
          </cell>
          <cell r="AK35">
            <v>2793.5433892000001</v>
          </cell>
          <cell r="AL35">
            <v>2892.9816381999999</v>
          </cell>
          <cell r="AM35">
            <v>2923.0895587</v>
          </cell>
          <cell r="AN35">
            <v>2813.6062201</v>
          </cell>
          <cell r="AO35">
            <v>2720.4455391000001</v>
          </cell>
          <cell r="AP35">
            <v>2665.4747569000001</v>
          </cell>
          <cell r="AQ35">
            <v>2546.0630170999998</v>
          </cell>
          <cell r="AR35">
            <v>2478.8056501999999</v>
          </cell>
          <cell r="AS35">
            <v>2341.6024962000001</v>
          </cell>
          <cell r="AT35">
            <v>2265.0166359</v>
          </cell>
          <cell r="AU35">
            <v>2132.4742849999998</v>
          </cell>
          <cell r="AV35">
            <v>2036.3780678999999</v>
          </cell>
          <cell r="AW35">
            <v>1894.8627142</v>
          </cell>
        </row>
        <row r="36">
          <cell r="B36">
            <v>1630.0673084</v>
          </cell>
          <cell r="C36">
            <v>1546.9692794</v>
          </cell>
          <cell r="D36">
            <v>1457.1541136000001</v>
          </cell>
          <cell r="E36">
            <v>1356.6913442</v>
          </cell>
          <cell r="F36">
            <v>1282.0171823999999</v>
          </cell>
          <cell r="G36">
            <v>1235.9961499999999</v>
          </cell>
          <cell r="H36">
            <v>1212.9811854</v>
          </cell>
          <cell r="I36">
            <v>1191.0986095999999</v>
          </cell>
          <cell r="J36">
            <v>1197.6686850000001</v>
          </cell>
          <cell r="K36">
            <v>1234.1824183000001</v>
          </cell>
          <cell r="L36">
            <v>1329.9186896000001</v>
          </cell>
          <cell r="M36">
            <v>1472.1788985000001</v>
          </cell>
          <cell r="N36">
            <v>1741.2197120999999</v>
          </cell>
          <cell r="O36">
            <v>2016.0326021999999</v>
          </cell>
          <cell r="P36">
            <v>2299.3499851000001</v>
          </cell>
          <cell r="Q36">
            <v>2394.7864877000002</v>
          </cell>
          <cell r="R36">
            <v>2372.7698636</v>
          </cell>
          <cell r="S36">
            <v>2341.6355656999999</v>
          </cell>
          <cell r="T36">
            <v>2342.7305240000001</v>
          </cell>
          <cell r="U36">
            <v>2352.5184631000002</v>
          </cell>
          <cell r="V36">
            <v>2362.4998337000002</v>
          </cell>
          <cell r="W36">
            <v>2369.8766986000001</v>
          </cell>
          <cell r="X36">
            <v>2361.1080090999999</v>
          </cell>
          <cell r="Y36">
            <v>2383.2910806999998</v>
          </cell>
          <cell r="Z36">
            <v>2384.7061015999998</v>
          </cell>
          <cell r="AA36">
            <v>2391.3409126000001</v>
          </cell>
          <cell r="AB36">
            <v>2418.6845917000001</v>
          </cell>
          <cell r="AC36">
            <v>2429.3694827999998</v>
          </cell>
          <cell r="AD36">
            <v>2450.1440653999998</v>
          </cell>
          <cell r="AE36">
            <v>2441.7909800000002</v>
          </cell>
          <cell r="AF36">
            <v>2457.2488346</v>
          </cell>
          <cell r="AG36">
            <v>2468.5232210999998</v>
          </cell>
          <cell r="AH36">
            <v>2490.3700963000001</v>
          </cell>
          <cell r="AI36">
            <v>2508.7948913999999</v>
          </cell>
          <cell r="AJ36">
            <v>2586.6052497000001</v>
          </cell>
          <cell r="AK36">
            <v>2802.2366906000002</v>
          </cell>
          <cell r="AL36">
            <v>2954.1369814999998</v>
          </cell>
          <cell r="AM36">
            <v>2825.3357844000002</v>
          </cell>
          <cell r="AN36">
            <v>2673.5977938000001</v>
          </cell>
          <cell r="AO36">
            <v>2584.6437762999999</v>
          </cell>
          <cell r="AP36">
            <v>2491.3278918000001</v>
          </cell>
          <cell r="AQ36">
            <v>2385.8498718000001</v>
          </cell>
          <cell r="AR36">
            <v>2289.7460474999998</v>
          </cell>
          <cell r="AS36">
            <v>2169.3593436000001</v>
          </cell>
          <cell r="AT36">
            <v>2122.6727249</v>
          </cell>
          <cell r="AU36">
            <v>1993.9913786</v>
          </cell>
          <cell r="AV36">
            <v>1931.3965244999999</v>
          </cell>
          <cell r="AW36">
            <v>1798.2873712000001</v>
          </cell>
        </row>
        <row r="37">
          <cell r="B37">
            <v>1620.0367868000001</v>
          </cell>
          <cell r="C37">
            <v>1559.8912087000001</v>
          </cell>
          <cell r="D37">
            <v>1454.2043381999999</v>
          </cell>
          <cell r="E37">
            <v>1343.3511343</v>
          </cell>
          <cell r="F37">
            <v>1281.7554617000001</v>
          </cell>
          <cell r="G37">
            <v>1236.7985042</v>
          </cell>
          <cell r="H37">
            <v>1207.3009707000001</v>
          </cell>
          <cell r="I37">
            <v>1200.3856843999999</v>
          </cell>
          <cell r="J37">
            <v>1212.1539361</v>
          </cell>
          <cell r="K37">
            <v>1248.3279941999999</v>
          </cell>
          <cell r="L37">
            <v>1336.9264702</v>
          </cell>
          <cell r="M37">
            <v>1474.8710031000001</v>
          </cell>
          <cell r="N37">
            <v>1736.6641775000001</v>
          </cell>
          <cell r="O37">
            <v>2021.1301258000001</v>
          </cell>
          <cell r="P37">
            <v>2284.8339421999999</v>
          </cell>
          <cell r="Q37">
            <v>2355.0757776999999</v>
          </cell>
          <cell r="R37">
            <v>2313.1968108000001</v>
          </cell>
          <cell r="S37">
            <v>2239.3103646999998</v>
          </cell>
          <cell r="T37">
            <v>2207.4466336</v>
          </cell>
          <cell r="U37">
            <v>2177.1712633000002</v>
          </cell>
          <cell r="V37">
            <v>2157.6362121000002</v>
          </cell>
          <cell r="W37">
            <v>2144.4389160999999</v>
          </cell>
          <cell r="X37">
            <v>2144.6228534000002</v>
          </cell>
          <cell r="Y37">
            <v>2143.2668371</v>
          </cell>
          <cell r="Z37">
            <v>2133.6789146000001</v>
          </cell>
          <cell r="AA37">
            <v>2127.6433428999999</v>
          </cell>
          <cell r="AB37">
            <v>2128.8297696</v>
          </cell>
          <cell r="AC37">
            <v>2139.9363714000001</v>
          </cell>
          <cell r="AD37">
            <v>2139.2626482000001</v>
          </cell>
          <cell r="AE37">
            <v>2124.6280821</v>
          </cell>
          <cell r="AF37">
            <v>2120.4031930000001</v>
          </cell>
          <cell r="AG37">
            <v>2151.1794672999999</v>
          </cell>
          <cell r="AH37">
            <v>2193.6626781999998</v>
          </cell>
          <cell r="AI37">
            <v>2261.2708206000002</v>
          </cell>
          <cell r="AJ37">
            <v>2404.3811205000002</v>
          </cell>
          <cell r="AK37">
            <v>2696.0089444999999</v>
          </cell>
          <cell r="AL37">
            <v>2763.1322958999999</v>
          </cell>
          <cell r="AM37">
            <v>2655.9386162000001</v>
          </cell>
          <cell r="AN37">
            <v>2527.1536064000002</v>
          </cell>
          <cell r="AO37">
            <v>2432.5668139999998</v>
          </cell>
          <cell r="AP37">
            <v>2352.9420129</v>
          </cell>
          <cell r="AQ37">
            <v>2265.4852437</v>
          </cell>
          <cell r="AR37">
            <v>2190.6943164999998</v>
          </cell>
          <cell r="AS37">
            <v>2097.0872307999998</v>
          </cell>
          <cell r="AT37">
            <v>2061.6772937000001</v>
          </cell>
          <cell r="AU37">
            <v>1960.0674828000001</v>
          </cell>
          <cell r="AV37">
            <v>1882.3302082</v>
          </cell>
          <cell r="AW37">
            <v>1778.1432244</v>
          </cell>
        </row>
        <row r="38">
          <cell r="B38">
            <v>1820.5402716999999</v>
          </cell>
          <cell r="C38">
            <v>1642.7796524</v>
          </cell>
          <cell r="D38">
            <v>1511.2983715</v>
          </cell>
          <cell r="E38">
            <v>1377.9545938000001</v>
          </cell>
          <cell r="F38">
            <v>1300.5977584</v>
          </cell>
          <cell r="G38">
            <v>1236.5630791999999</v>
          </cell>
          <cell r="H38">
            <v>1208.1177794</v>
          </cell>
          <cell r="I38">
            <v>1192.1470793000001</v>
          </cell>
          <cell r="J38">
            <v>1208.4104583000001</v>
          </cell>
          <cell r="K38">
            <v>1244.7094838999999</v>
          </cell>
          <cell r="L38">
            <v>1355.8479163</v>
          </cell>
          <cell r="M38">
            <v>1507.6984682</v>
          </cell>
          <cell r="N38">
            <v>1803.7405246999999</v>
          </cell>
          <cell r="O38">
            <v>2127.8163918999999</v>
          </cell>
          <cell r="P38">
            <v>2449.4159085000001</v>
          </cell>
          <cell r="Q38">
            <v>2522.5405101000001</v>
          </cell>
          <cell r="R38">
            <v>2426.7277177000001</v>
          </cell>
          <cell r="S38">
            <v>2331.1051397000001</v>
          </cell>
          <cell r="T38">
            <v>2290.7650942</v>
          </cell>
          <cell r="U38">
            <v>2236.6138332999999</v>
          </cell>
          <cell r="V38">
            <v>2206.0952351999999</v>
          </cell>
          <cell r="W38">
            <v>2158.5490438000002</v>
          </cell>
          <cell r="X38">
            <v>2118.6197916000001</v>
          </cell>
          <cell r="Y38">
            <v>2085.6952445000002</v>
          </cell>
          <cell r="Z38">
            <v>2070.1157005</v>
          </cell>
          <cell r="AA38">
            <v>2078.2763543000001</v>
          </cell>
          <cell r="AB38">
            <v>2083.6738802</v>
          </cell>
          <cell r="AC38">
            <v>2104.7136793</v>
          </cell>
          <cell r="AD38">
            <v>2077.0405480999998</v>
          </cell>
          <cell r="AE38">
            <v>2075.0488829999999</v>
          </cell>
          <cell r="AF38">
            <v>2097.3484233999998</v>
          </cell>
          <cell r="AG38">
            <v>2130.1495193000001</v>
          </cell>
          <cell r="AH38">
            <v>2224.8784434999998</v>
          </cell>
          <cell r="AI38">
            <v>2351.6409947000002</v>
          </cell>
          <cell r="AJ38">
            <v>2610.4487871000001</v>
          </cell>
          <cell r="AK38">
            <v>2889.4181567000001</v>
          </cell>
          <cell r="AL38">
            <v>2951.2326331999998</v>
          </cell>
          <cell r="AM38">
            <v>2875.1204564999998</v>
          </cell>
          <cell r="AN38">
            <v>2821.8046141999998</v>
          </cell>
          <cell r="AO38">
            <v>2840.0199883</v>
          </cell>
          <cell r="AP38">
            <v>2850.1067032000001</v>
          </cell>
          <cell r="AQ38">
            <v>2796.9881805</v>
          </cell>
          <cell r="AR38">
            <v>2683.5571181</v>
          </cell>
          <cell r="AS38">
            <v>2510.0126059999998</v>
          </cell>
          <cell r="AT38">
            <v>2413.3553906000002</v>
          </cell>
          <cell r="AU38">
            <v>2208.1850798</v>
          </cell>
          <cell r="AV38">
            <v>2073.403276</v>
          </cell>
          <cell r="AW38">
            <v>1965.1639946</v>
          </cell>
        </row>
        <row r="39">
          <cell r="B39">
            <v>1699.20007984316</v>
          </cell>
          <cell r="C39">
            <v>1636.18991926849</v>
          </cell>
          <cell r="D39">
            <v>1517.8559761937599</v>
          </cell>
          <cell r="E39">
            <v>1398.4833803429699</v>
          </cell>
          <cell r="F39">
            <v>1314.2803446329599</v>
          </cell>
          <cell r="G39">
            <v>1268.3211415861799</v>
          </cell>
          <cell r="H39">
            <v>1215.5151874588</v>
          </cell>
          <cell r="I39">
            <v>1185.8060702632599</v>
          </cell>
          <cell r="J39">
            <v>1183.94904848584</v>
          </cell>
          <cell r="K39">
            <v>1204.6669935536199</v>
          </cell>
          <cell r="L39">
            <v>1280.99376903753</v>
          </cell>
          <cell r="M39">
            <v>1417.8012076878699</v>
          </cell>
          <cell r="N39">
            <v>1626.05621311456</v>
          </cell>
          <cell r="O39">
            <v>1932.95471603193</v>
          </cell>
          <cell r="P39">
            <v>2247.48645553085</v>
          </cell>
          <cell r="Q39">
            <v>2445.3961911456299</v>
          </cell>
          <cell r="R39">
            <v>2475.9781133506599</v>
          </cell>
          <cell r="S39">
            <v>2386.6646944225799</v>
          </cell>
          <cell r="T39">
            <v>2300.7329417419201</v>
          </cell>
          <cell r="U39">
            <v>2261.9238816451102</v>
          </cell>
          <cell r="V39">
            <v>2229.6207463838</v>
          </cell>
          <cell r="W39">
            <v>2213.9401595450199</v>
          </cell>
          <cell r="X39">
            <v>2169.6021964964302</v>
          </cell>
          <cell r="Y39">
            <v>2182.5769473565201</v>
          </cell>
          <cell r="Z39">
            <v>2183.4922901524101</v>
          </cell>
          <cell r="AA39">
            <v>2159.6601704556601</v>
          </cell>
          <cell r="AB39">
            <v>2140.8692248563598</v>
          </cell>
          <cell r="AC39">
            <v>2137.0286252890601</v>
          </cell>
          <cell r="AD39">
            <v>2126.1458596196599</v>
          </cell>
          <cell r="AE39">
            <v>2146.8631863705</v>
          </cell>
          <cell r="AF39">
            <v>2134.9862762831899</v>
          </cell>
          <cell r="AG39">
            <v>2155.23981148546</v>
          </cell>
          <cell r="AH39">
            <v>2205.8298203116101</v>
          </cell>
          <cell r="AI39">
            <v>2269.3354769839798</v>
          </cell>
          <cell r="AJ39">
            <v>2468.1764082581599</v>
          </cell>
          <cell r="AK39">
            <v>2837.1138564111702</v>
          </cell>
          <cell r="AL39">
            <v>3080.80347388265</v>
          </cell>
          <cell r="AM39">
            <v>2954.97455109369</v>
          </cell>
          <cell r="AN39">
            <v>2853.0853093104001</v>
          </cell>
          <cell r="AO39">
            <v>2722.5911423790799</v>
          </cell>
          <cell r="AP39">
            <v>2634.7578025745202</v>
          </cell>
          <cell r="AQ39">
            <v>2557.4422775890498</v>
          </cell>
          <cell r="AR39">
            <v>2477.7039242204701</v>
          </cell>
          <cell r="AS39">
            <v>2369.4343770235701</v>
          </cell>
          <cell r="AT39">
            <v>2250.9417855635402</v>
          </cell>
          <cell r="AU39">
            <v>2105.0524822766101</v>
          </cell>
          <cell r="AV39">
            <v>1941.22566528686</v>
          </cell>
          <cell r="AW39">
            <v>1827.5590991203301</v>
          </cell>
        </row>
        <row r="40">
          <cell r="B40">
            <v>1803.2031986766201</v>
          </cell>
          <cell r="C40">
            <v>1687.61129815957</v>
          </cell>
          <cell r="D40">
            <v>1573.8448366425</v>
          </cell>
          <cell r="E40">
            <v>1457.02077036482</v>
          </cell>
          <cell r="F40">
            <v>1360.1223260337999</v>
          </cell>
          <cell r="G40">
            <v>1301.8664169967601</v>
          </cell>
          <cell r="H40">
            <v>1269.67730806236</v>
          </cell>
          <cell r="I40">
            <v>1238.2604177529299</v>
          </cell>
          <cell r="J40">
            <v>1228.2194935914499</v>
          </cell>
          <cell r="K40">
            <v>1250.59207560295</v>
          </cell>
          <cell r="L40">
            <v>1307.5986814156799</v>
          </cell>
          <cell r="M40">
            <v>1437.5108667515301</v>
          </cell>
          <cell r="N40">
            <v>1604.9458254558799</v>
          </cell>
          <cell r="O40">
            <v>1900.4297244239301</v>
          </cell>
          <cell r="P40">
            <v>2222.4434504011301</v>
          </cell>
          <cell r="Q40">
            <v>2416.45636302305</v>
          </cell>
          <cell r="R40">
            <v>2403.3975535866398</v>
          </cell>
          <cell r="S40">
            <v>2379.4986949897602</v>
          </cell>
          <cell r="T40">
            <v>2334.3573115461199</v>
          </cell>
          <cell r="U40">
            <v>2294.0613741112802</v>
          </cell>
          <cell r="V40">
            <v>2238.64718769312</v>
          </cell>
          <cell r="W40">
            <v>2204.4208868318501</v>
          </cell>
          <cell r="X40">
            <v>2164.0326380122401</v>
          </cell>
          <cell r="Y40">
            <v>2132.8552499208599</v>
          </cell>
          <cell r="Z40">
            <v>2106.8500331157102</v>
          </cell>
          <cell r="AA40">
            <v>2058.4866450229401</v>
          </cell>
          <cell r="AB40">
            <v>2017.0073102287499</v>
          </cell>
          <cell r="AC40">
            <v>2001.3162839588599</v>
          </cell>
          <cell r="AD40">
            <v>2008.0239892698401</v>
          </cell>
          <cell r="AE40">
            <v>1990.9042783136499</v>
          </cell>
          <cell r="AF40">
            <v>1983.77252006562</v>
          </cell>
          <cell r="AG40">
            <v>2011.7770074388</v>
          </cell>
          <cell r="AH40">
            <v>2041.6281988257499</v>
          </cell>
          <cell r="AI40">
            <v>2124.09996227793</v>
          </cell>
          <cell r="AJ40">
            <v>2303.56913444888</v>
          </cell>
          <cell r="AK40">
            <v>2574.71651597338</v>
          </cell>
          <cell r="AL40">
            <v>2787.7321310100301</v>
          </cell>
          <cell r="AM40">
            <v>2863.9432022271499</v>
          </cell>
          <cell r="AN40">
            <v>2836.8142105424399</v>
          </cell>
          <cell r="AO40">
            <v>2792.2768573602002</v>
          </cell>
          <cell r="AP40">
            <v>2768.16242633821</v>
          </cell>
          <cell r="AQ40">
            <v>2705.8895650324398</v>
          </cell>
          <cell r="AR40">
            <v>2582.7709673393902</v>
          </cell>
          <cell r="AS40">
            <v>2463.5113567480898</v>
          </cell>
          <cell r="AT40">
            <v>2315.35635688722</v>
          </cell>
          <cell r="AU40">
            <v>2189.0584631451202</v>
          </cell>
          <cell r="AV40">
            <v>2052.4286560436299</v>
          </cell>
          <cell r="AW40">
            <v>1946.6340290205101</v>
          </cell>
        </row>
        <row r="41">
          <cell r="B41">
            <v>1605.7785617233901</v>
          </cell>
          <cell r="C41">
            <v>1516.3252007113699</v>
          </cell>
          <cell r="D41">
            <v>1413.6204351618201</v>
          </cell>
          <cell r="E41">
            <v>1302.9690597691199</v>
          </cell>
          <cell r="F41">
            <v>1232.01768876203</v>
          </cell>
          <cell r="G41">
            <v>1178.81095254194</v>
          </cell>
          <cell r="H41">
            <v>1156.12274384128</v>
          </cell>
          <cell r="I41">
            <v>1132.9272504518499</v>
          </cell>
          <cell r="J41">
            <v>1141.2200188698</v>
          </cell>
          <cell r="K41">
            <v>1169.80888484</v>
          </cell>
          <cell r="L41">
            <v>1238.1766367498799</v>
          </cell>
          <cell r="M41">
            <v>1363.12222502956</v>
          </cell>
          <cell r="N41">
            <v>1541.0930276516999</v>
          </cell>
          <cell r="O41">
            <v>1795.7756504873801</v>
          </cell>
          <cell r="P41">
            <v>2036.78727573024</v>
          </cell>
          <cell r="Q41">
            <v>2203.9069419472798</v>
          </cell>
          <cell r="R41">
            <v>2233.0298681689401</v>
          </cell>
          <cell r="S41">
            <v>2183.80246792447</v>
          </cell>
          <cell r="T41">
            <v>2150.3236797456002</v>
          </cell>
          <cell r="U41">
            <v>2140.49268096886</v>
          </cell>
          <cell r="V41">
            <v>2128.6086773584602</v>
          </cell>
          <cell r="W41">
            <v>2122.0747594824002</v>
          </cell>
          <cell r="X41">
            <v>2119.0667488788499</v>
          </cell>
          <cell r="Y41">
            <v>2130.3067408131301</v>
          </cell>
          <cell r="Z41">
            <v>2113.41872719509</v>
          </cell>
          <cell r="AA41">
            <v>2093.19789022741</v>
          </cell>
          <cell r="AB41">
            <v>2106.9844501439302</v>
          </cell>
          <cell r="AC41">
            <v>2115.4946661981498</v>
          </cell>
          <cell r="AD41">
            <v>2135.07372516943</v>
          </cell>
          <cell r="AE41">
            <v>2162.76194700924</v>
          </cell>
          <cell r="AF41">
            <v>2197.9383684621798</v>
          </cell>
          <cell r="AG41">
            <v>2168.9157798085998</v>
          </cell>
          <cell r="AH41">
            <v>2189.4062046133499</v>
          </cell>
          <cell r="AI41">
            <v>2199.75884657188</v>
          </cell>
          <cell r="AJ41">
            <v>2261.63812043609</v>
          </cell>
          <cell r="AK41">
            <v>2369.8785831553701</v>
          </cell>
          <cell r="AL41">
            <v>2496.79928628685</v>
          </cell>
          <cell r="AM41">
            <v>2555.34244350074</v>
          </cell>
          <cell r="AN41">
            <v>2534.6660139546102</v>
          </cell>
          <cell r="AO41">
            <v>2418.4593462950702</v>
          </cell>
          <cell r="AP41">
            <v>2361.7663384557</v>
          </cell>
          <cell r="AQ41">
            <v>2253.8079925366801</v>
          </cell>
          <cell r="AR41">
            <v>2216.7612977778699</v>
          </cell>
          <cell r="AS41">
            <v>2088.3177583554202</v>
          </cell>
          <cell r="AT41">
            <v>2013.47499584144</v>
          </cell>
          <cell r="AU41">
            <v>1925.30850334101</v>
          </cell>
          <cell r="AV41">
            <v>1843.8192704877399</v>
          </cell>
          <cell r="AW41">
            <v>1748.1231367170999</v>
          </cell>
        </row>
        <row r="42">
          <cell r="B42">
            <v>1642.40459615594</v>
          </cell>
          <cell r="C42">
            <v>1536.24152233927</v>
          </cell>
          <cell r="D42">
            <v>1443.4691470293701</v>
          </cell>
          <cell r="E42">
            <v>1343.8507085531301</v>
          </cell>
          <cell r="F42">
            <v>1267.2822085481</v>
          </cell>
          <cell r="G42">
            <v>1229.0129898215</v>
          </cell>
          <cell r="H42">
            <v>1200.91188463657</v>
          </cell>
          <cell r="I42">
            <v>1201.1513095477101</v>
          </cell>
          <cell r="J42">
            <v>1187.4579800940601</v>
          </cell>
          <cell r="K42">
            <v>1209.20253273297</v>
          </cell>
          <cell r="L42">
            <v>1288.53258981673</v>
          </cell>
          <cell r="M42">
            <v>1400.5475882098399</v>
          </cell>
          <cell r="N42">
            <v>1588.7554941185199</v>
          </cell>
          <cell r="O42">
            <v>1840.0895284378601</v>
          </cell>
          <cell r="P42">
            <v>2100.32233028666</v>
          </cell>
          <cell r="Q42">
            <v>2258.5736499509799</v>
          </cell>
          <cell r="R42">
            <v>2297.2112466219901</v>
          </cell>
          <cell r="S42">
            <v>2281.7085162939402</v>
          </cell>
          <cell r="T42">
            <v>2278.0107021632498</v>
          </cell>
          <cell r="U42">
            <v>2304.58617412986</v>
          </cell>
          <cell r="V42">
            <v>2318.7485792369698</v>
          </cell>
          <cell r="W42">
            <v>2324.9845278747898</v>
          </cell>
          <cell r="X42">
            <v>2323.4780056844502</v>
          </cell>
          <cell r="Y42">
            <v>2353.9114092244099</v>
          </cell>
          <cell r="Z42">
            <v>2376.5518158339901</v>
          </cell>
          <cell r="AA42">
            <v>2355.7146826246899</v>
          </cell>
          <cell r="AB42">
            <v>2401.50100158441</v>
          </cell>
          <cell r="AC42">
            <v>2412.0087764957898</v>
          </cell>
          <cell r="AD42">
            <v>2462.32288172067</v>
          </cell>
          <cell r="AE42">
            <v>2499.0801278341901</v>
          </cell>
          <cell r="AF42">
            <v>2512.7419033546798</v>
          </cell>
          <cell r="AG42">
            <v>2481.4349482172502</v>
          </cell>
          <cell r="AH42">
            <v>2513.1904262108501</v>
          </cell>
          <cell r="AI42">
            <v>2507.7329785724201</v>
          </cell>
          <cell r="AJ42">
            <v>2569.1876302065498</v>
          </cell>
          <cell r="AK42">
            <v>2646.0869980791599</v>
          </cell>
          <cell r="AL42">
            <v>2678.6551547465101</v>
          </cell>
          <cell r="AM42">
            <v>2695.6572906431702</v>
          </cell>
          <cell r="AN42">
            <v>2718.2556317847698</v>
          </cell>
          <cell r="AO42">
            <v>2623.4333030614398</v>
          </cell>
          <cell r="AP42">
            <v>2532.377767163</v>
          </cell>
          <cell r="AQ42">
            <v>2418.4024793733302</v>
          </cell>
          <cell r="AR42">
            <v>2328.6688106983902</v>
          </cell>
          <cell r="AS42">
            <v>2209.4661962814898</v>
          </cell>
          <cell r="AT42">
            <v>2140.1882040487899</v>
          </cell>
          <cell r="AU42">
            <v>2004.45113337676</v>
          </cell>
          <cell r="AV42">
            <v>1907.37028007868</v>
          </cell>
          <cell r="AW42">
            <v>1801.4963425938799</v>
          </cell>
        </row>
        <row r="43">
          <cell r="B43">
            <v>1655.05690279085</v>
          </cell>
          <cell r="C43">
            <v>1646.0309801344599</v>
          </cell>
          <cell r="D43">
            <v>1512.5842110132801</v>
          </cell>
          <cell r="E43">
            <v>1388.19943826235</v>
          </cell>
          <cell r="F43">
            <v>1306.1334251210001</v>
          </cell>
          <cell r="G43">
            <v>1267.40341929381</v>
          </cell>
          <cell r="H43">
            <v>1245.13238515951</v>
          </cell>
          <cell r="I43">
            <v>1225.4713444460799</v>
          </cell>
          <cell r="J43">
            <v>1227.69668304416</v>
          </cell>
          <cell r="K43">
            <v>1247.56993714074</v>
          </cell>
          <cell r="L43">
            <v>1310.95844199722</v>
          </cell>
          <cell r="M43">
            <v>1424.0318881666001</v>
          </cell>
          <cell r="N43">
            <v>1621.0983204045499</v>
          </cell>
          <cell r="O43">
            <v>1895.4271426410601</v>
          </cell>
          <cell r="P43">
            <v>2155.5775721694699</v>
          </cell>
          <cell r="Q43">
            <v>2287.96404230902</v>
          </cell>
          <cell r="R43">
            <v>2318.94406301442</v>
          </cell>
          <cell r="S43">
            <v>2303.0513455835298</v>
          </cell>
          <cell r="T43">
            <v>2299.405703252</v>
          </cell>
          <cell r="U43">
            <v>2352.2116196746501</v>
          </cell>
          <cell r="V43">
            <v>2352.56854001686</v>
          </cell>
          <cell r="W43">
            <v>2405.3294231700802</v>
          </cell>
          <cell r="X43">
            <v>2407.7698802546602</v>
          </cell>
          <cell r="Y43">
            <v>2426.2954197457002</v>
          </cell>
          <cell r="Z43">
            <v>2421.5510849171101</v>
          </cell>
          <cell r="AA43">
            <v>2434.2661174302998</v>
          </cell>
          <cell r="AB43">
            <v>2455.8031808475298</v>
          </cell>
          <cell r="AC43">
            <v>2474.98103964449</v>
          </cell>
          <cell r="AD43">
            <v>2519.7780157873399</v>
          </cell>
          <cell r="AE43">
            <v>2533.5575990990701</v>
          </cell>
          <cell r="AF43">
            <v>2498.3474683483</v>
          </cell>
          <cell r="AG43">
            <v>2528.60645742118</v>
          </cell>
          <cell r="AH43">
            <v>2558.2882288046899</v>
          </cell>
          <cell r="AI43">
            <v>2581.57428753672</v>
          </cell>
          <cell r="AJ43">
            <v>2640.8887997148599</v>
          </cell>
          <cell r="AK43">
            <v>2715.9901464115001</v>
          </cell>
          <cell r="AL43">
            <v>2717.58266065713</v>
          </cell>
          <cell r="AM43">
            <v>2669.1916707721898</v>
          </cell>
          <cell r="AN43">
            <v>2724.4760837404201</v>
          </cell>
          <cell r="AO43">
            <v>2664.5552319027802</v>
          </cell>
          <cell r="AP43">
            <v>2559.60617360777</v>
          </cell>
          <cell r="AQ43">
            <v>2419.2786374943698</v>
          </cell>
          <cell r="AR43">
            <v>2350.3353769762198</v>
          </cell>
          <cell r="AS43">
            <v>2219.59837760356</v>
          </cell>
          <cell r="AT43">
            <v>2133.54157141311</v>
          </cell>
          <cell r="AU43">
            <v>2005.1111180818</v>
          </cell>
          <cell r="AV43">
            <v>1920.99994730394</v>
          </cell>
          <cell r="AW43">
            <v>1830.2764702636</v>
          </cell>
        </row>
        <row r="44">
          <cell r="B44">
            <v>1802.7511100997899</v>
          </cell>
          <cell r="C44">
            <v>1684.15750429983</v>
          </cell>
          <cell r="D44">
            <v>1545.84629708344</v>
          </cell>
          <cell r="E44">
            <v>1421.7086623698001</v>
          </cell>
          <cell r="F44">
            <v>1339.5706450969201</v>
          </cell>
          <cell r="G44">
            <v>1299.17089489253</v>
          </cell>
          <cell r="H44">
            <v>1276.3542318930299</v>
          </cell>
          <cell r="I44">
            <v>1263.82243280632</v>
          </cell>
          <cell r="J44">
            <v>1259.5510534523801</v>
          </cell>
          <cell r="K44">
            <v>1273.47848697311</v>
          </cell>
          <cell r="L44">
            <v>1348.4786501485801</v>
          </cell>
          <cell r="M44">
            <v>1462.04767696659</v>
          </cell>
          <cell r="N44">
            <v>1670.0415987077699</v>
          </cell>
          <cell r="O44">
            <v>1924.3780619162301</v>
          </cell>
          <cell r="P44">
            <v>2177.9083083698201</v>
          </cell>
          <cell r="Q44">
            <v>2335.4713491590401</v>
          </cell>
          <cell r="R44">
            <v>2393.6833360925302</v>
          </cell>
          <cell r="S44">
            <v>2423.78970968772</v>
          </cell>
          <cell r="T44">
            <v>2474.4474099078002</v>
          </cell>
          <cell r="U44">
            <v>2581.1842990342102</v>
          </cell>
          <cell r="V44">
            <v>2647.6512126011498</v>
          </cell>
          <cell r="W44">
            <v>2710.5598557602598</v>
          </cell>
          <cell r="X44">
            <v>2771.0114855128199</v>
          </cell>
          <cell r="Y44">
            <v>2851.4068009574198</v>
          </cell>
          <cell r="Z44">
            <v>2907.5156918238199</v>
          </cell>
          <cell r="AA44">
            <v>2965.5765485206298</v>
          </cell>
          <cell r="AB44">
            <v>2996.6992700859801</v>
          </cell>
          <cell r="AC44">
            <v>3033.2554507468999</v>
          </cell>
          <cell r="AD44">
            <v>3087.2830854938402</v>
          </cell>
          <cell r="AE44">
            <v>3092.0217450923001</v>
          </cell>
          <cell r="AF44">
            <v>3114.0622867257398</v>
          </cell>
          <cell r="AG44">
            <v>3131.56349636601</v>
          </cell>
          <cell r="AH44">
            <v>3134.8160575638299</v>
          </cell>
          <cell r="AI44">
            <v>3109.1938474175699</v>
          </cell>
          <cell r="AJ44">
            <v>3124.2212248635401</v>
          </cell>
          <cell r="AK44">
            <v>3211.1451168265698</v>
          </cell>
          <cell r="AL44">
            <v>3168.4385591007599</v>
          </cell>
          <cell r="AM44">
            <v>2979.93333373016</v>
          </cell>
          <cell r="AN44">
            <v>2928.7845074424899</v>
          </cell>
          <cell r="AO44">
            <v>3053.4484119156</v>
          </cell>
          <cell r="AP44">
            <v>2986.2429940040001</v>
          </cell>
          <cell r="AQ44">
            <v>2845.4180057631002</v>
          </cell>
          <cell r="AR44">
            <v>2757.06366460954</v>
          </cell>
          <cell r="AS44">
            <v>2598.6987879564299</v>
          </cell>
          <cell r="AT44">
            <v>2475.0417997253298</v>
          </cell>
          <cell r="AU44">
            <v>2300.3395339835902</v>
          </cell>
          <cell r="AV44">
            <v>2112.8938791809801</v>
          </cell>
          <cell r="AW44">
            <v>1959.51793799713</v>
          </cell>
        </row>
        <row r="47">
          <cell r="B47">
            <v>100</v>
          </cell>
          <cell r="C47">
            <v>100</v>
          </cell>
          <cell r="D47">
            <v>100</v>
          </cell>
          <cell r="E47">
            <v>100</v>
          </cell>
          <cell r="F47">
            <v>100</v>
          </cell>
          <cell r="G47">
            <v>100</v>
          </cell>
          <cell r="H47">
            <v>100</v>
          </cell>
          <cell r="I47">
            <v>100</v>
          </cell>
          <cell r="J47">
            <v>100</v>
          </cell>
          <cell r="K47">
            <v>100</v>
          </cell>
          <cell r="L47">
            <v>100</v>
          </cell>
          <cell r="M47">
            <v>100</v>
          </cell>
          <cell r="N47">
            <v>100</v>
          </cell>
          <cell r="O47">
            <v>100</v>
          </cell>
          <cell r="P47">
            <v>100</v>
          </cell>
          <cell r="Q47">
            <v>100</v>
          </cell>
          <cell r="R47">
            <v>100</v>
          </cell>
          <cell r="S47">
            <v>100</v>
          </cell>
          <cell r="T47">
            <v>100</v>
          </cell>
          <cell r="U47">
            <v>100</v>
          </cell>
          <cell r="V47">
            <v>100</v>
          </cell>
          <cell r="W47">
            <v>100</v>
          </cell>
          <cell r="X47">
            <v>100</v>
          </cell>
          <cell r="Y47">
            <v>100</v>
          </cell>
          <cell r="Z47">
            <v>100</v>
          </cell>
          <cell r="AA47">
            <v>100</v>
          </cell>
          <cell r="AB47">
            <v>100</v>
          </cell>
          <cell r="AC47">
            <v>100</v>
          </cell>
          <cell r="AD47">
            <v>100</v>
          </cell>
          <cell r="AE47">
            <v>100</v>
          </cell>
          <cell r="AF47">
            <v>100</v>
          </cell>
          <cell r="AG47">
            <v>100</v>
          </cell>
          <cell r="AH47">
            <v>100</v>
          </cell>
          <cell r="AI47">
            <v>100</v>
          </cell>
          <cell r="AJ47">
            <v>100</v>
          </cell>
          <cell r="AK47">
            <v>100</v>
          </cell>
          <cell r="AL47">
            <v>100</v>
          </cell>
          <cell r="AM47">
            <v>100</v>
          </cell>
          <cell r="AN47">
            <v>100</v>
          </cell>
          <cell r="AO47">
            <v>100</v>
          </cell>
          <cell r="AP47">
            <v>100</v>
          </cell>
          <cell r="AQ47">
            <v>100</v>
          </cell>
          <cell r="AR47">
            <v>100</v>
          </cell>
          <cell r="AS47">
            <v>100</v>
          </cell>
          <cell r="AT47">
            <v>100</v>
          </cell>
          <cell r="AU47">
            <v>100</v>
          </cell>
          <cell r="AV47">
            <v>100</v>
          </cell>
          <cell r="AW47">
            <v>100</v>
          </cell>
        </row>
        <row r="48">
          <cell r="B48">
            <v>100</v>
          </cell>
          <cell r="C48">
            <v>100</v>
          </cell>
          <cell r="D48">
            <v>100</v>
          </cell>
          <cell r="E48">
            <v>100</v>
          </cell>
          <cell r="F48">
            <v>100</v>
          </cell>
          <cell r="G48">
            <v>100</v>
          </cell>
          <cell r="H48">
            <v>100</v>
          </cell>
          <cell r="I48">
            <v>100</v>
          </cell>
          <cell r="J48">
            <v>100</v>
          </cell>
          <cell r="K48">
            <v>100</v>
          </cell>
          <cell r="L48">
            <v>100</v>
          </cell>
          <cell r="M48">
            <v>100</v>
          </cell>
          <cell r="N48">
            <v>100</v>
          </cell>
          <cell r="O48">
            <v>100</v>
          </cell>
          <cell r="P48">
            <v>100</v>
          </cell>
          <cell r="Q48">
            <v>100</v>
          </cell>
          <cell r="R48">
            <v>100</v>
          </cell>
          <cell r="S48">
            <v>100</v>
          </cell>
          <cell r="T48">
            <v>100</v>
          </cell>
          <cell r="U48">
            <v>100</v>
          </cell>
          <cell r="V48">
            <v>100</v>
          </cell>
          <cell r="W48">
            <v>100</v>
          </cell>
          <cell r="X48">
            <v>100</v>
          </cell>
          <cell r="Y48">
            <v>100</v>
          </cell>
          <cell r="Z48">
            <v>100</v>
          </cell>
          <cell r="AA48">
            <v>100</v>
          </cell>
          <cell r="AB48">
            <v>100</v>
          </cell>
          <cell r="AC48">
            <v>100</v>
          </cell>
          <cell r="AD48">
            <v>100</v>
          </cell>
          <cell r="AE48">
            <v>100</v>
          </cell>
          <cell r="AF48">
            <v>100</v>
          </cell>
          <cell r="AG48">
            <v>100</v>
          </cell>
          <cell r="AH48">
            <v>100</v>
          </cell>
          <cell r="AI48">
            <v>100</v>
          </cell>
          <cell r="AJ48">
            <v>100</v>
          </cell>
          <cell r="AK48">
            <v>100</v>
          </cell>
          <cell r="AL48">
            <v>100</v>
          </cell>
          <cell r="AM48">
            <v>100</v>
          </cell>
          <cell r="AN48">
            <v>100</v>
          </cell>
          <cell r="AO48">
            <v>100</v>
          </cell>
          <cell r="AP48">
            <v>100</v>
          </cell>
          <cell r="AQ48">
            <v>100</v>
          </cell>
          <cell r="AR48">
            <v>100</v>
          </cell>
          <cell r="AS48">
            <v>100</v>
          </cell>
          <cell r="AT48">
            <v>100</v>
          </cell>
          <cell r="AU48">
            <v>100</v>
          </cell>
          <cell r="AV48">
            <v>100</v>
          </cell>
          <cell r="AW48">
            <v>100</v>
          </cell>
        </row>
        <row r="49">
          <cell r="B49">
            <v>100</v>
          </cell>
          <cell r="C49">
            <v>100</v>
          </cell>
          <cell r="D49">
            <v>100</v>
          </cell>
          <cell r="E49">
            <v>100</v>
          </cell>
          <cell r="F49">
            <v>100</v>
          </cell>
          <cell r="G49">
            <v>100</v>
          </cell>
          <cell r="H49">
            <v>100</v>
          </cell>
          <cell r="I49">
            <v>100</v>
          </cell>
          <cell r="J49">
            <v>100</v>
          </cell>
          <cell r="K49">
            <v>100</v>
          </cell>
          <cell r="L49">
            <v>100</v>
          </cell>
          <cell r="M49">
            <v>100</v>
          </cell>
          <cell r="N49">
            <v>100</v>
          </cell>
          <cell r="O49">
            <v>100</v>
          </cell>
          <cell r="P49">
            <v>100</v>
          </cell>
          <cell r="Q49">
            <v>100</v>
          </cell>
          <cell r="R49">
            <v>100</v>
          </cell>
          <cell r="S49">
            <v>100</v>
          </cell>
          <cell r="T49">
            <v>100</v>
          </cell>
          <cell r="U49">
            <v>100</v>
          </cell>
          <cell r="V49">
            <v>100</v>
          </cell>
          <cell r="W49">
            <v>100</v>
          </cell>
          <cell r="X49">
            <v>100</v>
          </cell>
          <cell r="Y49">
            <v>100</v>
          </cell>
          <cell r="Z49">
            <v>100</v>
          </cell>
          <cell r="AA49">
            <v>100</v>
          </cell>
          <cell r="AB49">
            <v>100</v>
          </cell>
          <cell r="AC49">
            <v>100</v>
          </cell>
          <cell r="AD49">
            <v>100</v>
          </cell>
          <cell r="AE49">
            <v>100</v>
          </cell>
          <cell r="AF49">
            <v>100</v>
          </cell>
          <cell r="AG49">
            <v>100</v>
          </cell>
          <cell r="AH49">
            <v>100</v>
          </cell>
          <cell r="AI49">
            <v>100</v>
          </cell>
          <cell r="AJ49">
            <v>100</v>
          </cell>
          <cell r="AK49">
            <v>100</v>
          </cell>
          <cell r="AL49">
            <v>100</v>
          </cell>
          <cell r="AM49">
            <v>100</v>
          </cell>
          <cell r="AN49">
            <v>100</v>
          </cell>
          <cell r="AO49">
            <v>100</v>
          </cell>
          <cell r="AP49">
            <v>100</v>
          </cell>
          <cell r="AQ49">
            <v>100</v>
          </cell>
          <cell r="AR49">
            <v>100</v>
          </cell>
          <cell r="AS49">
            <v>100</v>
          </cell>
          <cell r="AT49">
            <v>100</v>
          </cell>
          <cell r="AU49">
            <v>100</v>
          </cell>
          <cell r="AV49">
            <v>100</v>
          </cell>
          <cell r="AW49">
            <v>100</v>
          </cell>
        </row>
        <row r="50">
          <cell r="B50">
            <v>100</v>
          </cell>
          <cell r="C50">
            <v>100</v>
          </cell>
          <cell r="D50">
            <v>100</v>
          </cell>
          <cell r="E50">
            <v>100</v>
          </cell>
          <cell r="F50">
            <v>100</v>
          </cell>
          <cell r="G50">
            <v>100</v>
          </cell>
          <cell r="H50">
            <v>100</v>
          </cell>
          <cell r="I50">
            <v>100</v>
          </cell>
          <cell r="J50">
            <v>100</v>
          </cell>
          <cell r="K50">
            <v>100</v>
          </cell>
          <cell r="L50">
            <v>100</v>
          </cell>
          <cell r="M50">
            <v>100</v>
          </cell>
          <cell r="N50">
            <v>100</v>
          </cell>
          <cell r="O50">
            <v>100</v>
          </cell>
          <cell r="P50">
            <v>100</v>
          </cell>
          <cell r="Q50">
            <v>100</v>
          </cell>
          <cell r="R50">
            <v>100</v>
          </cell>
          <cell r="S50">
            <v>100</v>
          </cell>
          <cell r="T50">
            <v>100</v>
          </cell>
          <cell r="U50">
            <v>100</v>
          </cell>
          <cell r="V50">
            <v>100</v>
          </cell>
          <cell r="W50">
            <v>100</v>
          </cell>
          <cell r="X50">
            <v>100</v>
          </cell>
          <cell r="Y50">
            <v>100</v>
          </cell>
          <cell r="Z50">
            <v>100</v>
          </cell>
          <cell r="AA50">
            <v>100</v>
          </cell>
          <cell r="AB50">
            <v>100</v>
          </cell>
          <cell r="AC50">
            <v>100</v>
          </cell>
          <cell r="AD50">
            <v>100</v>
          </cell>
          <cell r="AE50">
            <v>100</v>
          </cell>
          <cell r="AF50">
            <v>100</v>
          </cell>
          <cell r="AG50">
            <v>100</v>
          </cell>
          <cell r="AH50">
            <v>100</v>
          </cell>
          <cell r="AI50">
            <v>100</v>
          </cell>
          <cell r="AJ50">
            <v>100</v>
          </cell>
          <cell r="AK50">
            <v>100</v>
          </cell>
          <cell r="AL50">
            <v>100</v>
          </cell>
          <cell r="AM50">
            <v>100</v>
          </cell>
          <cell r="AN50">
            <v>100</v>
          </cell>
          <cell r="AO50">
            <v>100</v>
          </cell>
          <cell r="AP50">
            <v>100</v>
          </cell>
          <cell r="AQ50">
            <v>100</v>
          </cell>
          <cell r="AR50">
            <v>100</v>
          </cell>
          <cell r="AS50">
            <v>100</v>
          </cell>
          <cell r="AT50">
            <v>100</v>
          </cell>
          <cell r="AU50">
            <v>100</v>
          </cell>
          <cell r="AV50">
            <v>100</v>
          </cell>
          <cell r="AW50">
            <v>100</v>
          </cell>
        </row>
        <row r="51">
          <cell r="B51">
            <v>100</v>
          </cell>
          <cell r="C51">
            <v>100</v>
          </cell>
          <cell r="D51">
            <v>100</v>
          </cell>
          <cell r="E51">
            <v>100</v>
          </cell>
          <cell r="F51">
            <v>100</v>
          </cell>
          <cell r="G51">
            <v>100</v>
          </cell>
          <cell r="H51">
            <v>100</v>
          </cell>
          <cell r="I51">
            <v>100</v>
          </cell>
          <cell r="J51">
            <v>100</v>
          </cell>
          <cell r="K51">
            <v>100</v>
          </cell>
          <cell r="L51">
            <v>100</v>
          </cell>
          <cell r="M51">
            <v>100</v>
          </cell>
          <cell r="N51">
            <v>100</v>
          </cell>
          <cell r="O51">
            <v>100</v>
          </cell>
          <cell r="P51">
            <v>100</v>
          </cell>
          <cell r="Q51">
            <v>100</v>
          </cell>
          <cell r="R51">
            <v>100</v>
          </cell>
          <cell r="S51">
            <v>100</v>
          </cell>
          <cell r="T51">
            <v>100</v>
          </cell>
          <cell r="U51">
            <v>100</v>
          </cell>
          <cell r="V51">
            <v>100</v>
          </cell>
          <cell r="W51">
            <v>100</v>
          </cell>
          <cell r="X51">
            <v>100</v>
          </cell>
          <cell r="Y51">
            <v>100</v>
          </cell>
          <cell r="Z51">
            <v>100</v>
          </cell>
          <cell r="AA51">
            <v>100</v>
          </cell>
          <cell r="AB51">
            <v>100</v>
          </cell>
          <cell r="AC51">
            <v>100</v>
          </cell>
          <cell r="AD51">
            <v>100</v>
          </cell>
          <cell r="AE51">
            <v>100</v>
          </cell>
          <cell r="AF51">
            <v>100</v>
          </cell>
          <cell r="AG51">
            <v>100</v>
          </cell>
          <cell r="AH51">
            <v>100</v>
          </cell>
          <cell r="AI51">
            <v>100</v>
          </cell>
          <cell r="AJ51">
            <v>100</v>
          </cell>
          <cell r="AK51">
            <v>100</v>
          </cell>
          <cell r="AL51">
            <v>100</v>
          </cell>
          <cell r="AM51">
            <v>100</v>
          </cell>
          <cell r="AN51">
            <v>100</v>
          </cell>
          <cell r="AO51">
            <v>100</v>
          </cell>
          <cell r="AP51">
            <v>100</v>
          </cell>
          <cell r="AQ51">
            <v>100</v>
          </cell>
          <cell r="AR51">
            <v>100</v>
          </cell>
          <cell r="AS51">
            <v>100</v>
          </cell>
          <cell r="AT51">
            <v>100</v>
          </cell>
          <cell r="AU51">
            <v>100</v>
          </cell>
          <cell r="AV51">
            <v>100</v>
          </cell>
          <cell r="AW51">
            <v>100</v>
          </cell>
        </row>
        <row r="52">
          <cell r="B52">
            <v>100</v>
          </cell>
          <cell r="C52">
            <v>100</v>
          </cell>
          <cell r="D52">
            <v>100</v>
          </cell>
          <cell r="E52">
            <v>100</v>
          </cell>
          <cell r="F52">
            <v>100</v>
          </cell>
          <cell r="G52">
            <v>100</v>
          </cell>
          <cell r="H52">
            <v>100</v>
          </cell>
          <cell r="I52">
            <v>100</v>
          </cell>
          <cell r="J52">
            <v>100</v>
          </cell>
          <cell r="K52">
            <v>100</v>
          </cell>
          <cell r="L52">
            <v>100</v>
          </cell>
          <cell r="M52">
            <v>100</v>
          </cell>
          <cell r="N52">
            <v>100</v>
          </cell>
          <cell r="O52">
            <v>100</v>
          </cell>
          <cell r="P52">
            <v>100</v>
          </cell>
          <cell r="Q52">
            <v>100</v>
          </cell>
          <cell r="R52">
            <v>100</v>
          </cell>
          <cell r="S52">
            <v>100</v>
          </cell>
          <cell r="T52">
            <v>100</v>
          </cell>
          <cell r="U52">
            <v>100</v>
          </cell>
          <cell r="V52">
            <v>100</v>
          </cell>
          <cell r="W52">
            <v>100</v>
          </cell>
          <cell r="X52">
            <v>100</v>
          </cell>
          <cell r="Y52">
            <v>100</v>
          </cell>
          <cell r="Z52">
            <v>100</v>
          </cell>
          <cell r="AA52">
            <v>100</v>
          </cell>
          <cell r="AB52">
            <v>100</v>
          </cell>
          <cell r="AC52">
            <v>100</v>
          </cell>
          <cell r="AD52">
            <v>100</v>
          </cell>
          <cell r="AE52">
            <v>100</v>
          </cell>
          <cell r="AF52">
            <v>100</v>
          </cell>
          <cell r="AG52">
            <v>100</v>
          </cell>
          <cell r="AH52">
            <v>100</v>
          </cell>
          <cell r="AI52">
            <v>100</v>
          </cell>
          <cell r="AJ52">
            <v>100</v>
          </cell>
          <cell r="AK52">
            <v>100</v>
          </cell>
          <cell r="AL52">
            <v>100</v>
          </cell>
          <cell r="AM52">
            <v>100</v>
          </cell>
          <cell r="AN52">
            <v>100</v>
          </cell>
          <cell r="AO52">
            <v>100</v>
          </cell>
          <cell r="AP52">
            <v>100</v>
          </cell>
          <cell r="AQ52">
            <v>100</v>
          </cell>
          <cell r="AR52">
            <v>100</v>
          </cell>
          <cell r="AS52">
            <v>100</v>
          </cell>
          <cell r="AT52">
            <v>100</v>
          </cell>
          <cell r="AU52">
            <v>100</v>
          </cell>
          <cell r="AV52">
            <v>100</v>
          </cell>
          <cell r="AW52">
            <v>100</v>
          </cell>
        </row>
        <row r="53">
          <cell r="B53">
            <v>100</v>
          </cell>
          <cell r="C53">
            <v>100</v>
          </cell>
          <cell r="D53">
            <v>100</v>
          </cell>
          <cell r="E53">
            <v>100</v>
          </cell>
          <cell r="F53">
            <v>100</v>
          </cell>
          <cell r="G53">
            <v>100</v>
          </cell>
          <cell r="H53">
            <v>100</v>
          </cell>
          <cell r="I53">
            <v>100</v>
          </cell>
          <cell r="J53">
            <v>100</v>
          </cell>
          <cell r="K53">
            <v>100</v>
          </cell>
          <cell r="L53">
            <v>100</v>
          </cell>
          <cell r="M53">
            <v>100</v>
          </cell>
          <cell r="N53">
            <v>100</v>
          </cell>
          <cell r="O53">
            <v>100</v>
          </cell>
          <cell r="P53">
            <v>100</v>
          </cell>
          <cell r="Q53">
            <v>100</v>
          </cell>
          <cell r="R53">
            <v>100</v>
          </cell>
          <cell r="S53">
            <v>100</v>
          </cell>
          <cell r="T53">
            <v>100</v>
          </cell>
          <cell r="U53">
            <v>100</v>
          </cell>
          <cell r="V53">
            <v>100</v>
          </cell>
          <cell r="W53">
            <v>100</v>
          </cell>
          <cell r="X53">
            <v>100</v>
          </cell>
          <cell r="Y53">
            <v>100</v>
          </cell>
          <cell r="Z53">
            <v>100</v>
          </cell>
          <cell r="AA53">
            <v>100</v>
          </cell>
          <cell r="AB53">
            <v>100</v>
          </cell>
          <cell r="AC53">
            <v>100</v>
          </cell>
          <cell r="AD53">
            <v>100</v>
          </cell>
          <cell r="AE53">
            <v>100</v>
          </cell>
          <cell r="AF53">
            <v>100</v>
          </cell>
          <cell r="AG53">
            <v>100</v>
          </cell>
          <cell r="AH53">
            <v>100</v>
          </cell>
          <cell r="AI53">
            <v>100</v>
          </cell>
          <cell r="AJ53">
            <v>100</v>
          </cell>
          <cell r="AK53">
            <v>100</v>
          </cell>
          <cell r="AL53">
            <v>100</v>
          </cell>
          <cell r="AM53">
            <v>100</v>
          </cell>
          <cell r="AN53">
            <v>100</v>
          </cell>
          <cell r="AO53">
            <v>100</v>
          </cell>
          <cell r="AP53">
            <v>100</v>
          </cell>
          <cell r="AQ53">
            <v>100</v>
          </cell>
          <cell r="AR53">
            <v>100</v>
          </cell>
          <cell r="AS53">
            <v>100</v>
          </cell>
          <cell r="AT53">
            <v>100</v>
          </cell>
          <cell r="AU53">
            <v>100</v>
          </cell>
          <cell r="AV53">
            <v>100</v>
          </cell>
          <cell r="AW53">
            <v>100</v>
          </cell>
        </row>
        <row r="54">
          <cell r="B54">
            <v>100</v>
          </cell>
          <cell r="C54">
            <v>100</v>
          </cell>
          <cell r="D54">
            <v>100</v>
          </cell>
          <cell r="E54">
            <v>100</v>
          </cell>
          <cell r="F54">
            <v>100</v>
          </cell>
          <cell r="G54">
            <v>100</v>
          </cell>
          <cell r="H54">
            <v>100</v>
          </cell>
          <cell r="I54">
            <v>100</v>
          </cell>
          <cell r="J54">
            <v>100</v>
          </cell>
          <cell r="K54">
            <v>100</v>
          </cell>
          <cell r="L54">
            <v>100</v>
          </cell>
          <cell r="M54">
            <v>100</v>
          </cell>
          <cell r="N54">
            <v>100</v>
          </cell>
          <cell r="O54">
            <v>100</v>
          </cell>
          <cell r="P54">
            <v>100</v>
          </cell>
          <cell r="Q54">
            <v>100</v>
          </cell>
          <cell r="R54">
            <v>100</v>
          </cell>
          <cell r="S54">
            <v>100</v>
          </cell>
          <cell r="T54">
            <v>100</v>
          </cell>
          <cell r="U54">
            <v>100</v>
          </cell>
          <cell r="V54">
            <v>100</v>
          </cell>
          <cell r="W54">
            <v>100</v>
          </cell>
          <cell r="X54">
            <v>100</v>
          </cell>
          <cell r="Y54">
            <v>100</v>
          </cell>
          <cell r="Z54">
            <v>100</v>
          </cell>
          <cell r="AA54">
            <v>100</v>
          </cell>
          <cell r="AB54">
            <v>100</v>
          </cell>
          <cell r="AC54">
            <v>100</v>
          </cell>
          <cell r="AD54">
            <v>100</v>
          </cell>
          <cell r="AE54">
            <v>100</v>
          </cell>
          <cell r="AF54">
            <v>100</v>
          </cell>
          <cell r="AG54">
            <v>100</v>
          </cell>
          <cell r="AH54">
            <v>100</v>
          </cell>
          <cell r="AI54">
            <v>100</v>
          </cell>
          <cell r="AJ54">
            <v>100</v>
          </cell>
          <cell r="AK54">
            <v>100</v>
          </cell>
          <cell r="AL54">
            <v>100</v>
          </cell>
          <cell r="AM54">
            <v>100</v>
          </cell>
          <cell r="AN54">
            <v>100</v>
          </cell>
          <cell r="AO54">
            <v>100</v>
          </cell>
          <cell r="AP54">
            <v>100</v>
          </cell>
          <cell r="AQ54">
            <v>100</v>
          </cell>
          <cell r="AR54">
            <v>100</v>
          </cell>
          <cell r="AS54">
            <v>100</v>
          </cell>
          <cell r="AT54">
            <v>100</v>
          </cell>
          <cell r="AU54">
            <v>100</v>
          </cell>
          <cell r="AV54">
            <v>100</v>
          </cell>
          <cell r="AW54">
            <v>100</v>
          </cell>
        </row>
        <row r="55">
          <cell r="B55">
            <v>100</v>
          </cell>
          <cell r="C55">
            <v>100</v>
          </cell>
          <cell r="D55">
            <v>100</v>
          </cell>
          <cell r="E55">
            <v>100</v>
          </cell>
          <cell r="F55">
            <v>100</v>
          </cell>
          <cell r="G55">
            <v>100</v>
          </cell>
          <cell r="H55">
            <v>100</v>
          </cell>
          <cell r="I55">
            <v>100</v>
          </cell>
          <cell r="J55">
            <v>100</v>
          </cell>
          <cell r="K55">
            <v>100</v>
          </cell>
          <cell r="L55">
            <v>100</v>
          </cell>
          <cell r="M55">
            <v>100</v>
          </cell>
          <cell r="N55">
            <v>100</v>
          </cell>
          <cell r="O55">
            <v>100</v>
          </cell>
          <cell r="P55">
            <v>100</v>
          </cell>
          <cell r="Q55">
            <v>100</v>
          </cell>
          <cell r="R55">
            <v>100</v>
          </cell>
          <cell r="S55">
            <v>100</v>
          </cell>
          <cell r="T55">
            <v>100</v>
          </cell>
          <cell r="U55">
            <v>100</v>
          </cell>
          <cell r="V55">
            <v>100</v>
          </cell>
          <cell r="W55">
            <v>100</v>
          </cell>
          <cell r="X55">
            <v>100</v>
          </cell>
          <cell r="Y55">
            <v>100</v>
          </cell>
          <cell r="Z55">
            <v>100</v>
          </cell>
          <cell r="AA55">
            <v>100</v>
          </cell>
          <cell r="AB55">
            <v>100</v>
          </cell>
          <cell r="AC55">
            <v>100</v>
          </cell>
          <cell r="AD55">
            <v>100</v>
          </cell>
          <cell r="AE55">
            <v>100</v>
          </cell>
          <cell r="AF55">
            <v>100</v>
          </cell>
          <cell r="AG55">
            <v>100</v>
          </cell>
          <cell r="AH55">
            <v>100</v>
          </cell>
          <cell r="AI55">
            <v>100</v>
          </cell>
          <cell r="AJ55">
            <v>100</v>
          </cell>
          <cell r="AK55">
            <v>100</v>
          </cell>
          <cell r="AL55">
            <v>100</v>
          </cell>
          <cell r="AM55">
            <v>100</v>
          </cell>
          <cell r="AN55">
            <v>100</v>
          </cell>
          <cell r="AO55">
            <v>100</v>
          </cell>
          <cell r="AP55">
            <v>100</v>
          </cell>
          <cell r="AQ55">
            <v>100</v>
          </cell>
          <cell r="AR55">
            <v>100</v>
          </cell>
          <cell r="AS55">
            <v>100</v>
          </cell>
          <cell r="AT55">
            <v>100</v>
          </cell>
          <cell r="AU55">
            <v>100</v>
          </cell>
          <cell r="AV55">
            <v>100</v>
          </cell>
          <cell r="AW55">
            <v>100</v>
          </cell>
        </row>
        <row r="56">
          <cell r="B56">
            <v>100</v>
          </cell>
          <cell r="C56">
            <v>100</v>
          </cell>
          <cell r="D56">
            <v>100</v>
          </cell>
          <cell r="E56">
            <v>100</v>
          </cell>
          <cell r="F56">
            <v>100</v>
          </cell>
          <cell r="G56">
            <v>100</v>
          </cell>
          <cell r="H56">
            <v>100</v>
          </cell>
          <cell r="I56">
            <v>100</v>
          </cell>
          <cell r="J56">
            <v>100</v>
          </cell>
          <cell r="K56">
            <v>100</v>
          </cell>
          <cell r="L56">
            <v>100</v>
          </cell>
          <cell r="M56">
            <v>100</v>
          </cell>
          <cell r="N56">
            <v>100</v>
          </cell>
          <cell r="O56">
            <v>100</v>
          </cell>
          <cell r="P56">
            <v>100</v>
          </cell>
          <cell r="Q56">
            <v>100</v>
          </cell>
          <cell r="R56">
            <v>100</v>
          </cell>
          <cell r="S56">
            <v>100</v>
          </cell>
          <cell r="T56">
            <v>100</v>
          </cell>
          <cell r="U56">
            <v>100</v>
          </cell>
          <cell r="V56">
            <v>100</v>
          </cell>
          <cell r="W56">
            <v>100</v>
          </cell>
          <cell r="X56">
            <v>100</v>
          </cell>
          <cell r="Y56">
            <v>100</v>
          </cell>
          <cell r="Z56">
            <v>100</v>
          </cell>
          <cell r="AA56">
            <v>100</v>
          </cell>
          <cell r="AB56">
            <v>100</v>
          </cell>
          <cell r="AC56">
            <v>100</v>
          </cell>
          <cell r="AD56">
            <v>100</v>
          </cell>
          <cell r="AE56">
            <v>100</v>
          </cell>
          <cell r="AF56">
            <v>100</v>
          </cell>
          <cell r="AG56">
            <v>100</v>
          </cell>
          <cell r="AH56">
            <v>100</v>
          </cell>
          <cell r="AI56">
            <v>100</v>
          </cell>
          <cell r="AJ56">
            <v>100</v>
          </cell>
          <cell r="AK56">
            <v>100</v>
          </cell>
          <cell r="AL56">
            <v>100</v>
          </cell>
          <cell r="AM56">
            <v>100</v>
          </cell>
          <cell r="AN56">
            <v>100</v>
          </cell>
          <cell r="AO56">
            <v>100</v>
          </cell>
          <cell r="AP56">
            <v>100</v>
          </cell>
          <cell r="AQ56">
            <v>100</v>
          </cell>
          <cell r="AR56">
            <v>100</v>
          </cell>
          <cell r="AS56">
            <v>100</v>
          </cell>
          <cell r="AT56">
            <v>100</v>
          </cell>
          <cell r="AU56">
            <v>100</v>
          </cell>
          <cell r="AV56">
            <v>100</v>
          </cell>
          <cell r="AW56">
            <v>100</v>
          </cell>
        </row>
        <row r="57">
          <cell r="B57">
            <v>100</v>
          </cell>
          <cell r="C57">
            <v>100</v>
          </cell>
          <cell r="D57">
            <v>100</v>
          </cell>
          <cell r="E57">
            <v>100</v>
          </cell>
          <cell r="F57">
            <v>100</v>
          </cell>
          <cell r="G57">
            <v>100</v>
          </cell>
          <cell r="H57">
            <v>100</v>
          </cell>
          <cell r="I57">
            <v>100</v>
          </cell>
          <cell r="J57">
            <v>100</v>
          </cell>
          <cell r="K57">
            <v>100</v>
          </cell>
          <cell r="L57">
            <v>100</v>
          </cell>
          <cell r="M57">
            <v>100</v>
          </cell>
          <cell r="N57">
            <v>100</v>
          </cell>
          <cell r="O57">
            <v>100</v>
          </cell>
          <cell r="P57">
            <v>100</v>
          </cell>
          <cell r="Q57">
            <v>100</v>
          </cell>
          <cell r="R57">
            <v>100</v>
          </cell>
          <cell r="S57">
            <v>100</v>
          </cell>
          <cell r="T57">
            <v>100</v>
          </cell>
          <cell r="U57">
            <v>100</v>
          </cell>
          <cell r="V57">
            <v>100</v>
          </cell>
          <cell r="W57">
            <v>100</v>
          </cell>
          <cell r="X57">
            <v>100</v>
          </cell>
          <cell r="Y57">
            <v>100</v>
          </cell>
          <cell r="Z57">
            <v>100</v>
          </cell>
          <cell r="AA57">
            <v>100</v>
          </cell>
          <cell r="AB57">
            <v>100</v>
          </cell>
          <cell r="AC57">
            <v>100</v>
          </cell>
          <cell r="AD57">
            <v>100</v>
          </cell>
          <cell r="AE57">
            <v>100</v>
          </cell>
          <cell r="AF57">
            <v>100</v>
          </cell>
          <cell r="AG57">
            <v>100</v>
          </cell>
          <cell r="AH57">
            <v>100</v>
          </cell>
          <cell r="AI57">
            <v>100</v>
          </cell>
          <cell r="AJ57">
            <v>100</v>
          </cell>
          <cell r="AK57">
            <v>100</v>
          </cell>
          <cell r="AL57">
            <v>100</v>
          </cell>
          <cell r="AM57">
            <v>100</v>
          </cell>
          <cell r="AN57">
            <v>100</v>
          </cell>
          <cell r="AO57">
            <v>100</v>
          </cell>
          <cell r="AP57">
            <v>100</v>
          </cell>
          <cell r="AQ57">
            <v>100</v>
          </cell>
          <cell r="AR57">
            <v>100</v>
          </cell>
          <cell r="AS57">
            <v>100</v>
          </cell>
          <cell r="AT57">
            <v>100</v>
          </cell>
          <cell r="AU57">
            <v>100</v>
          </cell>
          <cell r="AV57">
            <v>100</v>
          </cell>
          <cell r="AW57">
            <v>100</v>
          </cell>
        </row>
        <row r="58">
          <cell r="B58">
            <v>100</v>
          </cell>
          <cell r="C58">
            <v>100</v>
          </cell>
          <cell r="D58">
            <v>100</v>
          </cell>
          <cell r="E58">
            <v>100</v>
          </cell>
          <cell r="F58">
            <v>100</v>
          </cell>
          <cell r="G58">
            <v>100</v>
          </cell>
          <cell r="H58">
            <v>100</v>
          </cell>
          <cell r="I58">
            <v>100</v>
          </cell>
          <cell r="J58">
            <v>100</v>
          </cell>
          <cell r="K58">
            <v>100</v>
          </cell>
          <cell r="L58">
            <v>100</v>
          </cell>
          <cell r="M58">
            <v>100</v>
          </cell>
          <cell r="N58">
            <v>100</v>
          </cell>
          <cell r="O58">
            <v>100</v>
          </cell>
          <cell r="P58">
            <v>100</v>
          </cell>
          <cell r="Q58">
            <v>100</v>
          </cell>
          <cell r="R58">
            <v>100</v>
          </cell>
          <cell r="S58">
            <v>100</v>
          </cell>
          <cell r="T58">
            <v>100</v>
          </cell>
          <cell r="U58">
            <v>100</v>
          </cell>
          <cell r="V58">
            <v>100</v>
          </cell>
          <cell r="W58">
            <v>100</v>
          </cell>
          <cell r="X58">
            <v>100</v>
          </cell>
          <cell r="Y58">
            <v>100</v>
          </cell>
          <cell r="Z58">
            <v>100</v>
          </cell>
          <cell r="AA58">
            <v>100</v>
          </cell>
          <cell r="AB58">
            <v>100</v>
          </cell>
          <cell r="AC58">
            <v>100</v>
          </cell>
          <cell r="AD58">
            <v>100</v>
          </cell>
          <cell r="AE58">
            <v>100</v>
          </cell>
          <cell r="AF58">
            <v>100</v>
          </cell>
          <cell r="AG58">
            <v>100</v>
          </cell>
          <cell r="AH58">
            <v>100</v>
          </cell>
          <cell r="AI58">
            <v>100</v>
          </cell>
          <cell r="AJ58">
            <v>100</v>
          </cell>
          <cell r="AK58">
            <v>100</v>
          </cell>
          <cell r="AL58">
            <v>100</v>
          </cell>
          <cell r="AM58">
            <v>100</v>
          </cell>
          <cell r="AN58">
            <v>100</v>
          </cell>
          <cell r="AO58">
            <v>100</v>
          </cell>
          <cell r="AP58">
            <v>100</v>
          </cell>
          <cell r="AQ58">
            <v>100</v>
          </cell>
          <cell r="AR58">
            <v>100</v>
          </cell>
          <cell r="AS58">
            <v>100</v>
          </cell>
          <cell r="AT58">
            <v>100</v>
          </cell>
          <cell r="AU58">
            <v>100</v>
          </cell>
          <cell r="AV58">
            <v>100</v>
          </cell>
          <cell r="AW58">
            <v>100</v>
          </cell>
        </row>
        <row r="61">
          <cell r="B61">
            <v>0</v>
          </cell>
          <cell r="C61">
            <v>0</v>
          </cell>
          <cell r="D61">
            <v>0</v>
          </cell>
          <cell r="E61">
            <v>0</v>
          </cell>
          <cell r="F61">
            <v>0</v>
          </cell>
          <cell r="G61">
            <v>0</v>
          </cell>
          <cell r="H61">
            <v>0</v>
          </cell>
          <cell r="I61">
            <v>0</v>
          </cell>
          <cell r="J61">
            <v>0</v>
          </cell>
          <cell r="K61">
            <v>0</v>
          </cell>
          <cell r="L61">
            <v>0</v>
          </cell>
          <cell r="M61">
            <v>0</v>
          </cell>
          <cell r="N61">
            <v>0</v>
          </cell>
          <cell r="O61">
            <v>0</v>
          </cell>
          <cell r="P61">
            <v>0</v>
          </cell>
          <cell r="Q61">
            <v>0</v>
          </cell>
          <cell r="R61">
            <v>0</v>
          </cell>
          <cell r="S61">
            <v>0</v>
          </cell>
          <cell r="T61">
            <v>0</v>
          </cell>
          <cell r="U61">
            <v>0</v>
          </cell>
          <cell r="V61">
            <v>0</v>
          </cell>
          <cell r="W61">
            <v>0</v>
          </cell>
          <cell r="X61">
            <v>0</v>
          </cell>
          <cell r="Y61">
            <v>0</v>
          </cell>
          <cell r="Z61">
            <v>0</v>
          </cell>
          <cell r="AA61">
            <v>0</v>
          </cell>
          <cell r="AB61">
            <v>0</v>
          </cell>
          <cell r="AC61">
            <v>0</v>
          </cell>
          <cell r="AD61">
            <v>0</v>
          </cell>
          <cell r="AE61">
            <v>0</v>
          </cell>
          <cell r="AF61">
            <v>0</v>
          </cell>
          <cell r="AG61">
            <v>0</v>
          </cell>
          <cell r="AH61">
            <v>0</v>
          </cell>
          <cell r="AI61">
            <v>0</v>
          </cell>
          <cell r="AJ61">
            <v>0</v>
          </cell>
          <cell r="AK61">
            <v>0</v>
          </cell>
          <cell r="AL61">
            <v>0</v>
          </cell>
          <cell r="AM61">
            <v>0</v>
          </cell>
          <cell r="AN61">
            <v>0</v>
          </cell>
          <cell r="AO61">
            <v>0</v>
          </cell>
          <cell r="AP61">
            <v>0</v>
          </cell>
          <cell r="AQ61">
            <v>0</v>
          </cell>
          <cell r="AR61">
            <v>0</v>
          </cell>
          <cell r="AS61">
            <v>0</v>
          </cell>
          <cell r="AT61">
            <v>0</v>
          </cell>
          <cell r="AU61">
            <v>0</v>
          </cell>
          <cell r="AV61">
            <v>0</v>
          </cell>
          <cell r="AW61">
            <v>0</v>
          </cell>
        </row>
        <row r="62">
          <cell r="B62">
            <v>0</v>
          </cell>
          <cell r="C62">
            <v>0</v>
          </cell>
          <cell r="D62">
            <v>0</v>
          </cell>
          <cell r="E62">
            <v>0</v>
          </cell>
          <cell r="F62">
            <v>0</v>
          </cell>
          <cell r="G62">
            <v>0</v>
          </cell>
          <cell r="H62">
            <v>0</v>
          </cell>
          <cell r="I62">
            <v>0</v>
          </cell>
          <cell r="J62">
            <v>0</v>
          </cell>
          <cell r="K62">
            <v>0</v>
          </cell>
          <cell r="L62">
            <v>0</v>
          </cell>
          <cell r="M62">
            <v>0</v>
          </cell>
          <cell r="N62">
            <v>0</v>
          </cell>
          <cell r="O62">
            <v>0</v>
          </cell>
          <cell r="P62">
            <v>0</v>
          </cell>
          <cell r="Q62">
            <v>0</v>
          </cell>
          <cell r="R62">
            <v>0</v>
          </cell>
          <cell r="S62">
            <v>0</v>
          </cell>
          <cell r="T62">
            <v>0</v>
          </cell>
          <cell r="U62">
            <v>0</v>
          </cell>
          <cell r="V62">
            <v>0</v>
          </cell>
          <cell r="W62">
            <v>0</v>
          </cell>
          <cell r="X62">
            <v>0</v>
          </cell>
          <cell r="Y62">
            <v>0</v>
          </cell>
          <cell r="Z62">
            <v>0</v>
          </cell>
          <cell r="AA62">
            <v>0</v>
          </cell>
          <cell r="AB62">
            <v>0</v>
          </cell>
          <cell r="AC62">
            <v>0</v>
          </cell>
          <cell r="AD62">
            <v>0</v>
          </cell>
          <cell r="AE62">
            <v>0</v>
          </cell>
          <cell r="AF62">
            <v>0</v>
          </cell>
          <cell r="AG62">
            <v>0</v>
          </cell>
          <cell r="AH62">
            <v>0</v>
          </cell>
          <cell r="AI62">
            <v>0</v>
          </cell>
          <cell r="AJ62">
            <v>0</v>
          </cell>
          <cell r="AK62">
            <v>0</v>
          </cell>
          <cell r="AL62">
            <v>0</v>
          </cell>
          <cell r="AM62">
            <v>0</v>
          </cell>
          <cell r="AN62">
            <v>0</v>
          </cell>
          <cell r="AO62">
            <v>0</v>
          </cell>
          <cell r="AP62">
            <v>0</v>
          </cell>
          <cell r="AQ62">
            <v>0</v>
          </cell>
          <cell r="AR62">
            <v>0</v>
          </cell>
          <cell r="AS62">
            <v>0</v>
          </cell>
          <cell r="AT62">
            <v>0</v>
          </cell>
          <cell r="AU62">
            <v>0</v>
          </cell>
          <cell r="AV62">
            <v>0</v>
          </cell>
          <cell r="AW62">
            <v>0</v>
          </cell>
        </row>
        <row r="63">
          <cell r="B63">
            <v>0</v>
          </cell>
          <cell r="C63">
            <v>0</v>
          </cell>
          <cell r="D63">
            <v>0</v>
          </cell>
          <cell r="E63">
            <v>0</v>
          </cell>
          <cell r="F63">
            <v>0</v>
          </cell>
          <cell r="G63">
            <v>0</v>
          </cell>
          <cell r="H63">
            <v>0</v>
          </cell>
          <cell r="I63">
            <v>0</v>
          </cell>
          <cell r="J63">
            <v>0</v>
          </cell>
          <cell r="K63">
            <v>0</v>
          </cell>
          <cell r="L63">
            <v>0</v>
          </cell>
          <cell r="M63">
            <v>0</v>
          </cell>
          <cell r="N63">
            <v>0</v>
          </cell>
          <cell r="O63">
            <v>0</v>
          </cell>
          <cell r="P63">
            <v>0</v>
          </cell>
          <cell r="Q63">
            <v>0</v>
          </cell>
          <cell r="R63">
            <v>0</v>
          </cell>
          <cell r="S63">
            <v>0</v>
          </cell>
          <cell r="T63">
            <v>0</v>
          </cell>
          <cell r="U63">
            <v>0</v>
          </cell>
          <cell r="V63">
            <v>0</v>
          </cell>
          <cell r="W63">
            <v>0</v>
          </cell>
          <cell r="X63">
            <v>0</v>
          </cell>
          <cell r="Y63">
            <v>0</v>
          </cell>
          <cell r="Z63">
            <v>0</v>
          </cell>
          <cell r="AA63">
            <v>0</v>
          </cell>
          <cell r="AB63">
            <v>0</v>
          </cell>
          <cell r="AC63">
            <v>0</v>
          </cell>
          <cell r="AD63">
            <v>0</v>
          </cell>
          <cell r="AE63">
            <v>0</v>
          </cell>
          <cell r="AF63">
            <v>0</v>
          </cell>
          <cell r="AG63">
            <v>0</v>
          </cell>
          <cell r="AH63">
            <v>0</v>
          </cell>
          <cell r="AI63">
            <v>0</v>
          </cell>
          <cell r="AJ63">
            <v>0</v>
          </cell>
          <cell r="AK63">
            <v>0</v>
          </cell>
          <cell r="AL63">
            <v>0</v>
          </cell>
          <cell r="AM63">
            <v>0</v>
          </cell>
          <cell r="AN63">
            <v>0</v>
          </cell>
          <cell r="AO63">
            <v>0</v>
          </cell>
          <cell r="AP63">
            <v>0</v>
          </cell>
          <cell r="AQ63">
            <v>0</v>
          </cell>
          <cell r="AR63">
            <v>0</v>
          </cell>
          <cell r="AS63">
            <v>0</v>
          </cell>
          <cell r="AT63">
            <v>0</v>
          </cell>
          <cell r="AU63">
            <v>0</v>
          </cell>
          <cell r="AV63">
            <v>0</v>
          </cell>
          <cell r="AW63">
            <v>0</v>
          </cell>
        </row>
        <row r="64">
          <cell r="B64">
            <v>0</v>
          </cell>
          <cell r="C64">
            <v>0</v>
          </cell>
          <cell r="D64">
            <v>0</v>
          </cell>
          <cell r="E64">
            <v>0</v>
          </cell>
          <cell r="F64">
            <v>0</v>
          </cell>
          <cell r="G64">
            <v>0</v>
          </cell>
          <cell r="H64">
            <v>0</v>
          </cell>
          <cell r="I64">
            <v>0</v>
          </cell>
          <cell r="J64">
            <v>0</v>
          </cell>
          <cell r="K64">
            <v>0</v>
          </cell>
          <cell r="L64">
            <v>0</v>
          </cell>
          <cell r="M64">
            <v>0</v>
          </cell>
          <cell r="N64">
            <v>0</v>
          </cell>
          <cell r="O64">
            <v>0</v>
          </cell>
          <cell r="P64">
            <v>0</v>
          </cell>
          <cell r="Q64">
            <v>0</v>
          </cell>
          <cell r="R64">
            <v>0</v>
          </cell>
          <cell r="S64">
            <v>0</v>
          </cell>
          <cell r="T64">
            <v>0</v>
          </cell>
          <cell r="U64">
            <v>0</v>
          </cell>
          <cell r="V64">
            <v>0</v>
          </cell>
          <cell r="W64">
            <v>0</v>
          </cell>
          <cell r="X64">
            <v>0</v>
          </cell>
          <cell r="Y64">
            <v>0</v>
          </cell>
          <cell r="Z64">
            <v>0</v>
          </cell>
          <cell r="AA64">
            <v>0</v>
          </cell>
          <cell r="AB64">
            <v>0</v>
          </cell>
          <cell r="AC64">
            <v>0</v>
          </cell>
          <cell r="AD64">
            <v>0</v>
          </cell>
          <cell r="AE64">
            <v>0</v>
          </cell>
          <cell r="AF64">
            <v>0</v>
          </cell>
          <cell r="AG64">
            <v>0</v>
          </cell>
          <cell r="AH64">
            <v>0</v>
          </cell>
          <cell r="AI64">
            <v>0</v>
          </cell>
          <cell r="AJ64">
            <v>0</v>
          </cell>
          <cell r="AK64">
            <v>0</v>
          </cell>
          <cell r="AL64">
            <v>0</v>
          </cell>
          <cell r="AM64">
            <v>0</v>
          </cell>
          <cell r="AN64">
            <v>0</v>
          </cell>
          <cell r="AO64">
            <v>0</v>
          </cell>
          <cell r="AP64">
            <v>0</v>
          </cell>
          <cell r="AQ64">
            <v>0</v>
          </cell>
          <cell r="AR64">
            <v>0</v>
          </cell>
          <cell r="AS64">
            <v>0</v>
          </cell>
          <cell r="AT64">
            <v>0</v>
          </cell>
          <cell r="AU64">
            <v>0</v>
          </cell>
          <cell r="AV64">
            <v>0</v>
          </cell>
          <cell r="AW64">
            <v>0</v>
          </cell>
        </row>
        <row r="65">
          <cell r="B65">
            <v>0</v>
          </cell>
          <cell r="C65">
            <v>0</v>
          </cell>
          <cell r="D65">
            <v>0</v>
          </cell>
          <cell r="E65">
            <v>0</v>
          </cell>
          <cell r="F65">
            <v>0</v>
          </cell>
          <cell r="G65">
            <v>0</v>
          </cell>
          <cell r="H65">
            <v>0</v>
          </cell>
          <cell r="I65">
            <v>0</v>
          </cell>
          <cell r="J65">
            <v>0</v>
          </cell>
          <cell r="K65">
            <v>0</v>
          </cell>
          <cell r="L65">
            <v>0</v>
          </cell>
          <cell r="M65">
            <v>0</v>
          </cell>
          <cell r="N65">
            <v>0</v>
          </cell>
          <cell r="O65">
            <v>0</v>
          </cell>
          <cell r="P65">
            <v>0</v>
          </cell>
          <cell r="Q65">
            <v>0</v>
          </cell>
          <cell r="R65">
            <v>0</v>
          </cell>
          <cell r="S65">
            <v>0</v>
          </cell>
          <cell r="T65">
            <v>0</v>
          </cell>
          <cell r="U65">
            <v>0</v>
          </cell>
          <cell r="V65">
            <v>0</v>
          </cell>
          <cell r="W65">
            <v>0</v>
          </cell>
          <cell r="X65">
            <v>0</v>
          </cell>
          <cell r="Y65">
            <v>0</v>
          </cell>
          <cell r="Z65">
            <v>0</v>
          </cell>
          <cell r="AA65">
            <v>0</v>
          </cell>
          <cell r="AB65">
            <v>0</v>
          </cell>
          <cell r="AC65">
            <v>0</v>
          </cell>
          <cell r="AD65">
            <v>0</v>
          </cell>
          <cell r="AE65">
            <v>0</v>
          </cell>
          <cell r="AF65">
            <v>0</v>
          </cell>
          <cell r="AG65">
            <v>0</v>
          </cell>
          <cell r="AH65">
            <v>0</v>
          </cell>
          <cell r="AI65">
            <v>0</v>
          </cell>
          <cell r="AJ65">
            <v>0</v>
          </cell>
          <cell r="AK65">
            <v>0</v>
          </cell>
          <cell r="AL65">
            <v>0</v>
          </cell>
          <cell r="AM65">
            <v>0</v>
          </cell>
          <cell r="AN65">
            <v>0</v>
          </cell>
          <cell r="AO65">
            <v>0</v>
          </cell>
          <cell r="AP65">
            <v>0</v>
          </cell>
          <cell r="AQ65">
            <v>0</v>
          </cell>
          <cell r="AR65">
            <v>0</v>
          </cell>
          <cell r="AS65">
            <v>0</v>
          </cell>
          <cell r="AT65">
            <v>0</v>
          </cell>
          <cell r="AU65">
            <v>0</v>
          </cell>
          <cell r="AV65">
            <v>0</v>
          </cell>
          <cell r="AW65">
            <v>0</v>
          </cell>
        </row>
        <row r="66">
          <cell r="B66">
            <v>0</v>
          </cell>
          <cell r="C66">
            <v>0</v>
          </cell>
          <cell r="D66">
            <v>0</v>
          </cell>
          <cell r="E66">
            <v>0</v>
          </cell>
          <cell r="F66">
            <v>0</v>
          </cell>
          <cell r="G66">
            <v>0</v>
          </cell>
          <cell r="H66">
            <v>0</v>
          </cell>
          <cell r="I66">
            <v>0</v>
          </cell>
          <cell r="J66">
            <v>0</v>
          </cell>
          <cell r="K66">
            <v>0</v>
          </cell>
          <cell r="L66">
            <v>0</v>
          </cell>
          <cell r="M66">
            <v>0</v>
          </cell>
          <cell r="N66">
            <v>0</v>
          </cell>
          <cell r="O66">
            <v>0</v>
          </cell>
          <cell r="P66">
            <v>0</v>
          </cell>
          <cell r="Q66">
            <v>0</v>
          </cell>
          <cell r="R66">
            <v>0</v>
          </cell>
          <cell r="S66">
            <v>0</v>
          </cell>
          <cell r="T66">
            <v>0</v>
          </cell>
          <cell r="U66">
            <v>0</v>
          </cell>
          <cell r="V66">
            <v>0</v>
          </cell>
          <cell r="W66">
            <v>0</v>
          </cell>
          <cell r="X66">
            <v>0</v>
          </cell>
          <cell r="Y66">
            <v>0</v>
          </cell>
          <cell r="Z66">
            <v>0</v>
          </cell>
          <cell r="AA66">
            <v>0</v>
          </cell>
          <cell r="AB66">
            <v>0</v>
          </cell>
          <cell r="AC66">
            <v>0</v>
          </cell>
          <cell r="AD66">
            <v>0</v>
          </cell>
          <cell r="AE66">
            <v>0</v>
          </cell>
          <cell r="AF66">
            <v>0</v>
          </cell>
          <cell r="AG66">
            <v>0</v>
          </cell>
          <cell r="AH66">
            <v>0</v>
          </cell>
          <cell r="AI66">
            <v>0</v>
          </cell>
          <cell r="AJ66">
            <v>0</v>
          </cell>
          <cell r="AK66">
            <v>0</v>
          </cell>
          <cell r="AL66">
            <v>0</v>
          </cell>
          <cell r="AM66">
            <v>0</v>
          </cell>
          <cell r="AN66">
            <v>0</v>
          </cell>
          <cell r="AO66">
            <v>0</v>
          </cell>
          <cell r="AP66">
            <v>0</v>
          </cell>
          <cell r="AQ66">
            <v>0</v>
          </cell>
          <cell r="AR66">
            <v>0</v>
          </cell>
          <cell r="AS66">
            <v>0</v>
          </cell>
          <cell r="AT66">
            <v>0</v>
          </cell>
          <cell r="AU66">
            <v>0</v>
          </cell>
          <cell r="AV66">
            <v>0</v>
          </cell>
          <cell r="AW66">
            <v>0</v>
          </cell>
        </row>
        <row r="67">
          <cell r="B67">
            <v>0</v>
          </cell>
          <cell r="C67">
            <v>0</v>
          </cell>
          <cell r="D67">
            <v>0</v>
          </cell>
          <cell r="E67">
            <v>0</v>
          </cell>
          <cell r="F67">
            <v>0</v>
          </cell>
          <cell r="G67">
            <v>0</v>
          </cell>
          <cell r="H67">
            <v>0</v>
          </cell>
          <cell r="I67">
            <v>0</v>
          </cell>
          <cell r="J67">
            <v>0</v>
          </cell>
          <cell r="K67">
            <v>0</v>
          </cell>
          <cell r="L67">
            <v>0</v>
          </cell>
          <cell r="M67">
            <v>0</v>
          </cell>
          <cell r="N67">
            <v>0</v>
          </cell>
          <cell r="O67">
            <v>0</v>
          </cell>
          <cell r="P67">
            <v>0</v>
          </cell>
          <cell r="Q67">
            <v>0</v>
          </cell>
          <cell r="R67">
            <v>0</v>
          </cell>
          <cell r="S67">
            <v>0</v>
          </cell>
          <cell r="T67">
            <v>0</v>
          </cell>
          <cell r="U67">
            <v>0</v>
          </cell>
          <cell r="V67">
            <v>0</v>
          </cell>
          <cell r="W67">
            <v>0</v>
          </cell>
          <cell r="X67">
            <v>0</v>
          </cell>
          <cell r="Y67">
            <v>0</v>
          </cell>
          <cell r="Z67">
            <v>0</v>
          </cell>
          <cell r="AA67">
            <v>0</v>
          </cell>
          <cell r="AB67">
            <v>0</v>
          </cell>
          <cell r="AC67">
            <v>0</v>
          </cell>
          <cell r="AD67">
            <v>0</v>
          </cell>
          <cell r="AE67">
            <v>0</v>
          </cell>
          <cell r="AF67">
            <v>0</v>
          </cell>
          <cell r="AG67">
            <v>0</v>
          </cell>
          <cell r="AH67">
            <v>0</v>
          </cell>
          <cell r="AI67">
            <v>0</v>
          </cell>
          <cell r="AJ67">
            <v>0</v>
          </cell>
          <cell r="AK67">
            <v>0</v>
          </cell>
          <cell r="AL67">
            <v>0</v>
          </cell>
          <cell r="AM67">
            <v>0</v>
          </cell>
          <cell r="AN67">
            <v>0</v>
          </cell>
          <cell r="AO67">
            <v>0</v>
          </cell>
          <cell r="AP67">
            <v>0</v>
          </cell>
          <cell r="AQ67">
            <v>0</v>
          </cell>
          <cell r="AR67">
            <v>0</v>
          </cell>
          <cell r="AS67">
            <v>0</v>
          </cell>
          <cell r="AT67">
            <v>0</v>
          </cell>
          <cell r="AU67">
            <v>0</v>
          </cell>
          <cell r="AV67">
            <v>0</v>
          </cell>
          <cell r="AW67">
            <v>0</v>
          </cell>
        </row>
        <row r="68">
          <cell r="B68">
            <v>0</v>
          </cell>
          <cell r="C68">
            <v>0</v>
          </cell>
          <cell r="D68">
            <v>0</v>
          </cell>
          <cell r="E68">
            <v>0</v>
          </cell>
          <cell r="F68">
            <v>0</v>
          </cell>
          <cell r="G68">
            <v>0</v>
          </cell>
          <cell r="H68">
            <v>0</v>
          </cell>
          <cell r="I68">
            <v>0</v>
          </cell>
          <cell r="J68">
            <v>0</v>
          </cell>
          <cell r="K68">
            <v>0</v>
          </cell>
          <cell r="L68">
            <v>0</v>
          </cell>
          <cell r="M68">
            <v>0</v>
          </cell>
          <cell r="N68">
            <v>0</v>
          </cell>
          <cell r="O68">
            <v>0</v>
          </cell>
          <cell r="P68">
            <v>0</v>
          </cell>
          <cell r="Q68">
            <v>0</v>
          </cell>
          <cell r="R68">
            <v>0</v>
          </cell>
          <cell r="S68">
            <v>0</v>
          </cell>
          <cell r="T68">
            <v>0</v>
          </cell>
          <cell r="U68">
            <v>0</v>
          </cell>
          <cell r="V68">
            <v>0</v>
          </cell>
          <cell r="W68">
            <v>0</v>
          </cell>
          <cell r="X68">
            <v>0</v>
          </cell>
          <cell r="Y68">
            <v>0</v>
          </cell>
          <cell r="Z68">
            <v>0</v>
          </cell>
          <cell r="AA68">
            <v>0</v>
          </cell>
          <cell r="AB68">
            <v>0</v>
          </cell>
          <cell r="AC68">
            <v>0</v>
          </cell>
          <cell r="AD68">
            <v>0</v>
          </cell>
          <cell r="AE68">
            <v>0</v>
          </cell>
          <cell r="AF68">
            <v>0</v>
          </cell>
          <cell r="AG68">
            <v>0</v>
          </cell>
          <cell r="AH68">
            <v>0</v>
          </cell>
          <cell r="AI68">
            <v>0</v>
          </cell>
          <cell r="AJ68">
            <v>0</v>
          </cell>
          <cell r="AK68">
            <v>0</v>
          </cell>
          <cell r="AL68">
            <v>0</v>
          </cell>
          <cell r="AM68">
            <v>0</v>
          </cell>
          <cell r="AN68">
            <v>0</v>
          </cell>
          <cell r="AO68">
            <v>0</v>
          </cell>
          <cell r="AP68">
            <v>0</v>
          </cell>
          <cell r="AQ68">
            <v>0</v>
          </cell>
          <cell r="AR68">
            <v>0</v>
          </cell>
          <cell r="AS68">
            <v>0</v>
          </cell>
          <cell r="AT68">
            <v>0</v>
          </cell>
          <cell r="AU68">
            <v>0</v>
          </cell>
          <cell r="AV68">
            <v>0</v>
          </cell>
          <cell r="AW68">
            <v>0</v>
          </cell>
        </row>
        <row r="69">
          <cell r="B69">
            <v>0</v>
          </cell>
          <cell r="C69">
            <v>0</v>
          </cell>
          <cell r="D69">
            <v>0</v>
          </cell>
          <cell r="E69">
            <v>0</v>
          </cell>
          <cell r="F69">
            <v>0</v>
          </cell>
          <cell r="G69">
            <v>0</v>
          </cell>
          <cell r="H69">
            <v>0</v>
          </cell>
          <cell r="I69">
            <v>0</v>
          </cell>
          <cell r="J69">
            <v>0</v>
          </cell>
          <cell r="K69">
            <v>0</v>
          </cell>
          <cell r="L69">
            <v>0</v>
          </cell>
          <cell r="M69">
            <v>0</v>
          </cell>
          <cell r="N69">
            <v>0</v>
          </cell>
          <cell r="O69">
            <v>0</v>
          </cell>
          <cell r="P69">
            <v>0</v>
          </cell>
          <cell r="Q69">
            <v>0</v>
          </cell>
          <cell r="R69">
            <v>0</v>
          </cell>
          <cell r="S69">
            <v>0</v>
          </cell>
          <cell r="T69">
            <v>0</v>
          </cell>
          <cell r="U69">
            <v>0</v>
          </cell>
          <cell r="V69">
            <v>0</v>
          </cell>
          <cell r="W69">
            <v>0</v>
          </cell>
          <cell r="X69">
            <v>0</v>
          </cell>
          <cell r="Y69">
            <v>0</v>
          </cell>
          <cell r="Z69">
            <v>0</v>
          </cell>
          <cell r="AA69">
            <v>0</v>
          </cell>
          <cell r="AB69">
            <v>0</v>
          </cell>
          <cell r="AC69">
            <v>0</v>
          </cell>
          <cell r="AD69">
            <v>0</v>
          </cell>
          <cell r="AE69">
            <v>0</v>
          </cell>
          <cell r="AF69">
            <v>0</v>
          </cell>
          <cell r="AG69">
            <v>0</v>
          </cell>
          <cell r="AH69">
            <v>0</v>
          </cell>
          <cell r="AI69">
            <v>0</v>
          </cell>
          <cell r="AJ69">
            <v>0</v>
          </cell>
          <cell r="AK69">
            <v>0</v>
          </cell>
          <cell r="AL69">
            <v>0</v>
          </cell>
          <cell r="AM69">
            <v>0</v>
          </cell>
          <cell r="AN69">
            <v>0</v>
          </cell>
          <cell r="AO69">
            <v>0</v>
          </cell>
          <cell r="AP69">
            <v>0</v>
          </cell>
          <cell r="AQ69">
            <v>0</v>
          </cell>
          <cell r="AR69">
            <v>0</v>
          </cell>
          <cell r="AS69">
            <v>0</v>
          </cell>
          <cell r="AT69">
            <v>0</v>
          </cell>
          <cell r="AU69">
            <v>0</v>
          </cell>
          <cell r="AV69">
            <v>0</v>
          </cell>
          <cell r="AW69">
            <v>0</v>
          </cell>
        </row>
        <row r="70">
          <cell r="B70">
            <v>0</v>
          </cell>
          <cell r="C70">
            <v>0</v>
          </cell>
          <cell r="D70">
            <v>0</v>
          </cell>
          <cell r="E70">
            <v>0</v>
          </cell>
          <cell r="F70">
            <v>0</v>
          </cell>
          <cell r="G70">
            <v>0</v>
          </cell>
          <cell r="H70">
            <v>0</v>
          </cell>
          <cell r="I70">
            <v>0</v>
          </cell>
          <cell r="J70">
            <v>0</v>
          </cell>
          <cell r="K70">
            <v>0</v>
          </cell>
          <cell r="L70">
            <v>0</v>
          </cell>
          <cell r="M70">
            <v>0</v>
          </cell>
          <cell r="N70">
            <v>0</v>
          </cell>
          <cell r="O70">
            <v>0</v>
          </cell>
          <cell r="P70">
            <v>0</v>
          </cell>
          <cell r="Q70">
            <v>0</v>
          </cell>
          <cell r="R70">
            <v>0</v>
          </cell>
          <cell r="S70">
            <v>0</v>
          </cell>
          <cell r="T70">
            <v>0</v>
          </cell>
          <cell r="U70">
            <v>0</v>
          </cell>
          <cell r="V70">
            <v>0</v>
          </cell>
          <cell r="W70">
            <v>0</v>
          </cell>
          <cell r="X70">
            <v>0</v>
          </cell>
          <cell r="Y70">
            <v>0</v>
          </cell>
          <cell r="Z70">
            <v>0</v>
          </cell>
          <cell r="AA70">
            <v>0</v>
          </cell>
          <cell r="AB70">
            <v>0</v>
          </cell>
          <cell r="AC70">
            <v>0</v>
          </cell>
          <cell r="AD70">
            <v>0</v>
          </cell>
          <cell r="AE70">
            <v>0</v>
          </cell>
          <cell r="AF70">
            <v>0</v>
          </cell>
          <cell r="AG70">
            <v>0</v>
          </cell>
          <cell r="AH70">
            <v>0</v>
          </cell>
          <cell r="AI70">
            <v>0</v>
          </cell>
          <cell r="AJ70">
            <v>0</v>
          </cell>
          <cell r="AK70">
            <v>0</v>
          </cell>
          <cell r="AL70">
            <v>0</v>
          </cell>
          <cell r="AM70">
            <v>0</v>
          </cell>
          <cell r="AN70">
            <v>0</v>
          </cell>
          <cell r="AO70">
            <v>0</v>
          </cell>
          <cell r="AP70">
            <v>0</v>
          </cell>
          <cell r="AQ70">
            <v>0</v>
          </cell>
          <cell r="AR70">
            <v>0</v>
          </cell>
          <cell r="AS70">
            <v>0</v>
          </cell>
          <cell r="AT70">
            <v>0</v>
          </cell>
          <cell r="AU70">
            <v>0</v>
          </cell>
          <cell r="AV70">
            <v>0</v>
          </cell>
          <cell r="AW70">
            <v>0</v>
          </cell>
        </row>
        <row r="71">
          <cell r="B71">
            <v>0</v>
          </cell>
          <cell r="C71">
            <v>0</v>
          </cell>
          <cell r="D71">
            <v>0</v>
          </cell>
          <cell r="E71">
            <v>0</v>
          </cell>
          <cell r="F71">
            <v>0</v>
          </cell>
          <cell r="G71">
            <v>0</v>
          </cell>
          <cell r="H71">
            <v>0</v>
          </cell>
          <cell r="I71">
            <v>0</v>
          </cell>
          <cell r="J71">
            <v>0</v>
          </cell>
          <cell r="K71">
            <v>0</v>
          </cell>
          <cell r="L71">
            <v>0</v>
          </cell>
          <cell r="M71">
            <v>0</v>
          </cell>
          <cell r="N71">
            <v>0</v>
          </cell>
          <cell r="O71">
            <v>0</v>
          </cell>
          <cell r="P71">
            <v>0</v>
          </cell>
          <cell r="Q71">
            <v>0</v>
          </cell>
          <cell r="R71">
            <v>0</v>
          </cell>
          <cell r="S71">
            <v>0</v>
          </cell>
          <cell r="T71">
            <v>0</v>
          </cell>
          <cell r="U71">
            <v>0</v>
          </cell>
          <cell r="V71">
            <v>0</v>
          </cell>
          <cell r="W71">
            <v>0</v>
          </cell>
          <cell r="X71">
            <v>0</v>
          </cell>
          <cell r="Y71">
            <v>0</v>
          </cell>
          <cell r="Z71">
            <v>0</v>
          </cell>
          <cell r="AA71">
            <v>0</v>
          </cell>
          <cell r="AB71">
            <v>0</v>
          </cell>
          <cell r="AC71">
            <v>0</v>
          </cell>
          <cell r="AD71">
            <v>0</v>
          </cell>
          <cell r="AE71">
            <v>0</v>
          </cell>
          <cell r="AF71">
            <v>0</v>
          </cell>
          <cell r="AG71">
            <v>0</v>
          </cell>
          <cell r="AH71">
            <v>0</v>
          </cell>
          <cell r="AI71">
            <v>0</v>
          </cell>
          <cell r="AJ71">
            <v>0</v>
          </cell>
          <cell r="AK71">
            <v>0</v>
          </cell>
          <cell r="AL71">
            <v>0</v>
          </cell>
          <cell r="AM71">
            <v>0</v>
          </cell>
          <cell r="AN71">
            <v>0</v>
          </cell>
          <cell r="AO71">
            <v>0</v>
          </cell>
          <cell r="AP71">
            <v>0</v>
          </cell>
          <cell r="AQ71">
            <v>0</v>
          </cell>
          <cell r="AR71">
            <v>0</v>
          </cell>
          <cell r="AS71">
            <v>0</v>
          </cell>
          <cell r="AT71">
            <v>0</v>
          </cell>
          <cell r="AU71">
            <v>0</v>
          </cell>
          <cell r="AV71">
            <v>0</v>
          </cell>
          <cell r="AW71">
            <v>0</v>
          </cell>
        </row>
        <row r="72">
          <cell r="B72">
            <v>0</v>
          </cell>
          <cell r="C72">
            <v>0</v>
          </cell>
          <cell r="D72">
            <v>0</v>
          </cell>
          <cell r="E72">
            <v>0</v>
          </cell>
          <cell r="F72">
            <v>0</v>
          </cell>
          <cell r="G72">
            <v>0</v>
          </cell>
          <cell r="H72">
            <v>0</v>
          </cell>
          <cell r="I72">
            <v>0</v>
          </cell>
          <cell r="J72">
            <v>0</v>
          </cell>
          <cell r="K72">
            <v>0</v>
          </cell>
          <cell r="L72">
            <v>0</v>
          </cell>
          <cell r="M72">
            <v>0</v>
          </cell>
          <cell r="N72">
            <v>0</v>
          </cell>
          <cell r="O72">
            <v>0</v>
          </cell>
          <cell r="P72">
            <v>0</v>
          </cell>
          <cell r="Q72">
            <v>0</v>
          </cell>
          <cell r="R72">
            <v>0</v>
          </cell>
          <cell r="S72">
            <v>0</v>
          </cell>
          <cell r="T72">
            <v>0</v>
          </cell>
          <cell r="U72">
            <v>0</v>
          </cell>
          <cell r="V72">
            <v>0</v>
          </cell>
          <cell r="W72">
            <v>0</v>
          </cell>
          <cell r="X72">
            <v>0</v>
          </cell>
          <cell r="Y72">
            <v>0</v>
          </cell>
          <cell r="Z72">
            <v>0</v>
          </cell>
          <cell r="AA72">
            <v>0</v>
          </cell>
          <cell r="AB72">
            <v>0</v>
          </cell>
          <cell r="AC72">
            <v>0</v>
          </cell>
          <cell r="AD72">
            <v>0</v>
          </cell>
          <cell r="AE72">
            <v>0</v>
          </cell>
          <cell r="AF72">
            <v>0</v>
          </cell>
          <cell r="AG72">
            <v>0</v>
          </cell>
          <cell r="AH72">
            <v>0</v>
          </cell>
          <cell r="AI72">
            <v>0</v>
          </cell>
          <cell r="AJ72">
            <v>0</v>
          </cell>
          <cell r="AK72">
            <v>0</v>
          </cell>
          <cell r="AL72">
            <v>0</v>
          </cell>
          <cell r="AM72">
            <v>0</v>
          </cell>
          <cell r="AN72">
            <v>0</v>
          </cell>
          <cell r="AO72">
            <v>0</v>
          </cell>
          <cell r="AP72">
            <v>0</v>
          </cell>
          <cell r="AQ72">
            <v>0</v>
          </cell>
          <cell r="AR72">
            <v>0</v>
          </cell>
          <cell r="AS72">
            <v>0</v>
          </cell>
          <cell r="AT72">
            <v>0</v>
          </cell>
          <cell r="AU72">
            <v>0</v>
          </cell>
          <cell r="AV72">
            <v>0</v>
          </cell>
          <cell r="AW72">
            <v>0</v>
          </cell>
        </row>
        <row r="75">
          <cell r="B75">
            <v>1714</v>
          </cell>
          <cell r="C75">
            <v>1714</v>
          </cell>
          <cell r="D75">
            <v>1714</v>
          </cell>
          <cell r="E75">
            <v>1714</v>
          </cell>
          <cell r="F75">
            <v>1714</v>
          </cell>
          <cell r="G75">
            <v>1714</v>
          </cell>
          <cell r="H75">
            <v>1714</v>
          </cell>
          <cell r="I75">
            <v>1714</v>
          </cell>
          <cell r="J75">
            <v>1714</v>
          </cell>
          <cell r="K75">
            <v>1714</v>
          </cell>
          <cell r="L75">
            <v>1714</v>
          </cell>
          <cell r="M75">
            <v>1714</v>
          </cell>
          <cell r="N75">
            <v>1714</v>
          </cell>
          <cell r="O75">
            <v>1714</v>
          </cell>
          <cell r="P75">
            <v>2150</v>
          </cell>
          <cell r="Q75">
            <v>2150</v>
          </cell>
          <cell r="R75">
            <v>2150</v>
          </cell>
          <cell r="S75">
            <v>2150</v>
          </cell>
          <cell r="T75">
            <v>2150</v>
          </cell>
          <cell r="U75">
            <v>2150</v>
          </cell>
          <cell r="V75">
            <v>2150</v>
          </cell>
          <cell r="W75">
            <v>2150</v>
          </cell>
          <cell r="X75">
            <v>2150</v>
          </cell>
          <cell r="Y75">
            <v>2150</v>
          </cell>
          <cell r="Z75">
            <v>2150</v>
          </cell>
          <cell r="AA75">
            <v>2150</v>
          </cell>
          <cell r="AB75">
            <v>2150</v>
          </cell>
          <cell r="AC75">
            <v>2150</v>
          </cell>
          <cell r="AD75">
            <v>2150</v>
          </cell>
          <cell r="AE75">
            <v>2150</v>
          </cell>
          <cell r="AF75">
            <v>2150</v>
          </cell>
          <cell r="AG75">
            <v>2150</v>
          </cell>
          <cell r="AH75">
            <v>2150</v>
          </cell>
          <cell r="AI75">
            <v>2150</v>
          </cell>
          <cell r="AJ75">
            <v>2150</v>
          </cell>
          <cell r="AK75">
            <v>2150</v>
          </cell>
          <cell r="AL75">
            <v>2150</v>
          </cell>
          <cell r="AM75">
            <v>2150</v>
          </cell>
          <cell r="AN75">
            <v>2150</v>
          </cell>
          <cell r="AO75">
            <v>2150</v>
          </cell>
          <cell r="AP75">
            <v>2150</v>
          </cell>
          <cell r="AQ75">
            <v>2150</v>
          </cell>
          <cell r="AR75">
            <v>2150</v>
          </cell>
          <cell r="AS75">
            <v>2150</v>
          </cell>
          <cell r="AT75">
            <v>1714</v>
          </cell>
          <cell r="AU75">
            <v>1714</v>
          </cell>
          <cell r="AV75">
            <v>1714</v>
          </cell>
          <cell r="AW75">
            <v>1714</v>
          </cell>
        </row>
        <row r="76">
          <cell r="B76">
            <v>1714</v>
          </cell>
          <cell r="C76">
            <v>1714</v>
          </cell>
          <cell r="D76">
            <v>1714</v>
          </cell>
          <cell r="E76">
            <v>1714</v>
          </cell>
          <cell r="F76">
            <v>1714</v>
          </cell>
          <cell r="G76">
            <v>1714</v>
          </cell>
          <cell r="H76">
            <v>1714</v>
          </cell>
          <cell r="I76">
            <v>1714</v>
          </cell>
          <cell r="J76">
            <v>1714</v>
          </cell>
          <cell r="K76">
            <v>1714</v>
          </cell>
          <cell r="L76">
            <v>1714</v>
          </cell>
          <cell r="M76">
            <v>1714</v>
          </cell>
          <cell r="N76">
            <v>1714</v>
          </cell>
          <cell r="O76">
            <v>1714</v>
          </cell>
          <cell r="P76">
            <v>2150</v>
          </cell>
          <cell r="Q76">
            <v>2150</v>
          </cell>
          <cell r="R76">
            <v>2150</v>
          </cell>
          <cell r="S76">
            <v>2150</v>
          </cell>
          <cell r="T76">
            <v>2150</v>
          </cell>
          <cell r="U76">
            <v>2150</v>
          </cell>
          <cell r="V76">
            <v>2150</v>
          </cell>
          <cell r="W76">
            <v>2150</v>
          </cell>
          <cell r="X76">
            <v>2150</v>
          </cell>
          <cell r="Y76">
            <v>2150</v>
          </cell>
          <cell r="Z76">
            <v>2150</v>
          </cell>
          <cell r="AA76">
            <v>2150</v>
          </cell>
          <cell r="AB76">
            <v>2150</v>
          </cell>
          <cell r="AC76">
            <v>2150</v>
          </cell>
          <cell r="AD76">
            <v>2150</v>
          </cell>
          <cell r="AE76">
            <v>2150</v>
          </cell>
          <cell r="AF76">
            <v>2150</v>
          </cell>
          <cell r="AG76">
            <v>2150</v>
          </cell>
          <cell r="AH76">
            <v>2150</v>
          </cell>
          <cell r="AI76">
            <v>2150</v>
          </cell>
          <cell r="AJ76">
            <v>2150</v>
          </cell>
          <cell r="AK76">
            <v>2150</v>
          </cell>
          <cell r="AL76">
            <v>2150</v>
          </cell>
          <cell r="AM76">
            <v>2150</v>
          </cell>
          <cell r="AN76">
            <v>2150</v>
          </cell>
          <cell r="AO76">
            <v>2150</v>
          </cell>
          <cell r="AP76">
            <v>2150</v>
          </cell>
          <cell r="AQ76">
            <v>2150</v>
          </cell>
          <cell r="AR76">
            <v>2150</v>
          </cell>
          <cell r="AS76">
            <v>2150</v>
          </cell>
          <cell r="AT76">
            <v>1714</v>
          </cell>
          <cell r="AU76">
            <v>1714</v>
          </cell>
          <cell r="AV76">
            <v>1714</v>
          </cell>
          <cell r="AW76">
            <v>1714</v>
          </cell>
        </row>
        <row r="77">
          <cell r="B77">
            <v>1714</v>
          </cell>
          <cell r="C77">
            <v>1714</v>
          </cell>
          <cell r="D77">
            <v>1714</v>
          </cell>
          <cell r="E77">
            <v>1714</v>
          </cell>
          <cell r="F77">
            <v>1714</v>
          </cell>
          <cell r="G77">
            <v>1714</v>
          </cell>
          <cell r="H77">
            <v>1714</v>
          </cell>
          <cell r="I77">
            <v>1714</v>
          </cell>
          <cell r="J77">
            <v>1714</v>
          </cell>
          <cell r="K77">
            <v>1714</v>
          </cell>
          <cell r="L77">
            <v>1714</v>
          </cell>
          <cell r="M77">
            <v>1714</v>
          </cell>
          <cell r="N77">
            <v>1714</v>
          </cell>
          <cell r="O77">
            <v>1714</v>
          </cell>
          <cell r="P77">
            <v>2150</v>
          </cell>
          <cell r="Q77">
            <v>2150</v>
          </cell>
          <cell r="R77">
            <v>2150</v>
          </cell>
          <cell r="S77">
            <v>2150</v>
          </cell>
          <cell r="T77">
            <v>2150</v>
          </cell>
          <cell r="U77">
            <v>2150</v>
          </cell>
          <cell r="V77">
            <v>2150</v>
          </cell>
          <cell r="W77">
            <v>2150</v>
          </cell>
          <cell r="X77">
            <v>2150</v>
          </cell>
          <cell r="Y77">
            <v>2150</v>
          </cell>
          <cell r="Z77">
            <v>2150</v>
          </cell>
          <cell r="AA77">
            <v>2150</v>
          </cell>
          <cell r="AB77">
            <v>2150</v>
          </cell>
          <cell r="AC77">
            <v>2150</v>
          </cell>
          <cell r="AD77">
            <v>2150</v>
          </cell>
          <cell r="AE77">
            <v>2150</v>
          </cell>
          <cell r="AF77">
            <v>2150</v>
          </cell>
          <cell r="AG77">
            <v>2150</v>
          </cell>
          <cell r="AH77">
            <v>2150</v>
          </cell>
          <cell r="AI77">
            <v>2150</v>
          </cell>
          <cell r="AJ77">
            <v>2150</v>
          </cell>
          <cell r="AK77">
            <v>2150</v>
          </cell>
          <cell r="AL77">
            <v>2150</v>
          </cell>
          <cell r="AM77">
            <v>2150</v>
          </cell>
          <cell r="AN77">
            <v>2150</v>
          </cell>
          <cell r="AO77">
            <v>2150</v>
          </cell>
          <cell r="AP77">
            <v>2150</v>
          </cell>
          <cell r="AQ77">
            <v>2150</v>
          </cell>
          <cell r="AR77">
            <v>2150</v>
          </cell>
          <cell r="AS77">
            <v>2150</v>
          </cell>
          <cell r="AT77">
            <v>1714</v>
          </cell>
          <cell r="AU77">
            <v>1714</v>
          </cell>
          <cell r="AV77">
            <v>1714</v>
          </cell>
          <cell r="AW77">
            <v>1714</v>
          </cell>
        </row>
        <row r="78">
          <cell r="B78">
            <v>1619</v>
          </cell>
          <cell r="C78">
            <v>1619</v>
          </cell>
          <cell r="D78">
            <v>1619</v>
          </cell>
          <cell r="E78">
            <v>1619</v>
          </cell>
          <cell r="F78">
            <v>1619</v>
          </cell>
          <cell r="G78">
            <v>1619</v>
          </cell>
          <cell r="H78">
            <v>1619</v>
          </cell>
          <cell r="I78">
            <v>1619</v>
          </cell>
          <cell r="J78">
            <v>1619</v>
          </cell>
          <cell r="K78">
            <v>1619</v>
          </cell>
          <cell r="L78">
            <v>1619</v>
          </cell>
          <cell r="M78">
            <v>1619</v>
          </cell>
          <cell r="N78">
            <v>1619</v>
          </cell>
          <cell r="O78">
            <v>1619</v>
          </cell>
          <cell r="P78">
            <v>2004</v>
          </cell>
          <cell r="Q78">
            <v>2004</v>
          </cell>
          <cell r="R78">
            <v>2004</v>
          </cell>
          <cell r="S78">
            <v>2004</v>
          </cell>
          <cell r="T78">
            <v>2004</v>
          </cell>
          <cell r="U78">
            <v>2004</v>
          </cell>
          <cell r="V78">
            <v>2004</v>
          </cell>
          <cell r="W78">
            <v>2004</v>
          </cell>
          <cell r="X78">
            <v>2004</v>
          </cell>
          <cell r="Y78">
            <v>2004</v>
          </cell>
          <cell r="Z78">
            <v>2004</v>
          </cell>
          <cell r="AA78">
            <v>2004</v>
          </cell>
          <cell r="AB78">
            <v>2004</v>
          </cell>
          <cell r="AC78">
            <v>2004</v>
          </cell>
          <cell r="AD78">
            <v>2004</v>
          </cell>
          <cell r="AE78">
            <v>2004</v>
          </cell>
          <cell r="AF78">
            <v>2004</v>
          </cell>
          <cell r="AG78">
            <v>2004</v>
          </cell>
          <cell r="AH78">
            <v>2004</v>
          </cell>
          <cell r="AI78">
            <v>2004</v>
          </cell>
          <cell r="AJ78">
            <v>2004</v>
          </cell>
          <cell r="AK78">
            <v>2004</v>
          </cell>
          <cell r="AL78">
            <v>2004</v>
          </cell>
          <cell r="AM78">
            <v>2004</v>
          </cell>
          <cell r="AN78">
            <v>2004</v>
          </cell>
          <cell r="AO78">
            <v>2004</v>
          </cell>
          <cell r="AP78">
            <v>2004</v>
          </cell>
          <cell r="AQ78">
            <v>2004</v>
          </cell>
          <cell r="AR78">
            <v>2004</v>
          </cell>
          <cell r="AS78">
            <v>2004</v>
          </cell>
          <cell r="AT78">
            <v>1619</v>
          </cell>
          <cell r="AU78">
            <v>1619</v>
          </cell>
          <cell r="AV78">
            <v>1619</v>
          </cell>
          <cell r="AW78">
            <v>1619</v>
          </cell>
        </row>
        <row r="79">
          <cell r="B79">
            <v>1619</v>
          </cell>
          <cell r="C79">
            <v>1619</v>
          </cell>
          <cell r="D79">
            <v>1619</v>
          </cell>
          <cell r="E79">
            <v>1619</v>
          </cell>
          <cell r="F79">
            <v>1619</v>
          </cell>
          <cell r="G79">
            <v>1619</v>
          </cell>
          <cell r="H79">
            <v>1619</v>
          </cell>
          <cell r="I79">
            <v>1619</v>
          </cell>
          <cell r="J79">
            <v>1619</v>
          </cell>
          <cell r="K79">
            <v>1619</v>
          </cell>
          <cell r="L79">
            <v>1619</v>
          </cell>
          <cell r="M79">
            <v>1619</v>
          </cell>
          <cell r="N79">
            <v>1619</v>
          </cell>
          <cell r="O79">
            <v>1619</v>
          </cell>
          <cell r="P79">
            <v>2004</v>
          </cell>
          <cell r="Q79">
            <v>2004</v>
          </cell>
          <cell r="R79">
            <v>2004</v>
          </cell>
          <cell r="S79">
            <v>2004</v>
          </cell>
          <cell r="T79">
            <v>2004</v>
          </cell>
          <cell r="U79">
            <v>2004</v>
          </cell>
          <cell r="V79">
            <v>2004</v>
          </cell>
          <cell r="W79">
            <v>2004</v>
          </cell>
          <cell r="X79">
            <v>2004</v>
          </cell>
          <cell r="Y79">
            <v>2004</v>
          </cell>
          <cell r="Z79">
            <v>2004</v>
          </cell>
          <cell r="AA79">
            <v>2004</v>
          </cell>
          <cell r="AB79">
            <v>2004</v>
          </cell>
          <cell r="AC79">
            <v>2004</v>
          </cell>
          <cell r="AD79">
            <v>2004</v>
          </cell>
          <cell r="AE79">
            <v>2004</v>
          </cell>
          <cell r="AF79">
            <v>2004</v>
          </cell>
          <cell r="AG79">
            <v>2004</v>
          </cell>
          <cell r="AH79">
            <v>2004</v>
          </cell>
          <cell r="AI79">
            <v>2004</v>
          </cell>
          <cell r="AJ79">
            <v>2004</v>
          </cell>
          <cell r="AK79">
            <v>2004</v>
          </cell>
          <cell r="AL79">
            <v>2004</v>
          </cell>
          <cell r="AM79">
            <v>2004</v>
          </cell>
          <cell r="AN79">
            <v>2004</v>
          </cell>
          <cell r="AO79">
            <v>2004</v>
          </cell>
          <cell r="AP79">
            <v>2004</v>
          </cell>
          <cell r="AQ79">
            <v>2004</v>
          </cell>
          <cell r="AR79">
            <v>2004</v>
          </cell>
          <cell r="AS79">
            <v>2004</v>
          </cell>
          <cell r="AT79">
            <v>1619</v>
          </cell>
          <cell r="AU79">
            <v>1619</v>
          </cell>
          <cell r="AV79">
            <v>1619</v>
          </cell>
          <cell r="AW79">
            <v>1619</v>
          </cell>
        </row>
        <row r="80">
          <cell r="B80">
            <v>1619</v>
          </cell>
          <cell r="C80">
            <v>1619</v>
          </cell>
          <cell r="D80">
            <v>1619</v>
          </cell>
          <cell r="E80">
            <v>1619</v>
          </cell>
          <cell r="F80">
            <v>1619</v>
          </cell>
          <cell r="G80">
            <v>1619</v>
          </cell>
          <cell r="H80">
            <v>1619</v>
          </cell>
          <cell r="I80">
            <v>1619</v>
          </cell>
          <cell r="J80">
            <v>1619</v>
          </cell>
          <cell r="K80">
            <v>1619</v>
          </cell>
          <cell r="L80">
            <v>1619</v>
          </cell>
          <cell r="M80">
            <v>1619</v>
          </cell>
          <cell r="N80">
            <v>1619</v>
          </cell>
          <cell r="O80">
            <v>1619</v>
          </cell>
          <cell r="P80">
            <v>2004</v>
          </cell>
          <cell r="Q80">
            <v>2004</v>
          </cell>
          <cell r="R80">
            <v>2004</v>
          </cell>
          <cell r="S80">
            <v>2004</v>
          </cell>
          <cell r="T80">
            <v>2004</v>
          </cell>
          <cell r="U80">
            <v>2004</v>
          </cell>
          <cell r="V80">
            <v>2004</v>
          </cell>
          <cell r="W80">
            <v>2004</v>
          </cell>
          <cell r="X80">
            <v>2004</v>
          </cell>
          <cell r="Y80">
            <v>2004</v>
          </cell>
          <cell r="Z80">
            <v>2004</v>
          </cell>
          <cell r="AA80">
            <v>2004</v>
          </cell>
          <cell r="AB80">
            <v>2004</v>
          </cell>
          <cell r="AC80">
            <v>2004</v>
          </cell>
          <cell r="AD80">
            <v>2004</v>
          </cell>
          <cell r="AE80">
            <v>2004</v>
          </cell>
          <cell r="AF80">
            <v>2004</v>
          </cell>
          <cell r="AG80">
            <v>2004</v>
          </cell>
          <cell r="AH80">
            <v>2004</v>
          </cell>
          <cell r="AI80">
            <v>2004</v>
          </cell>
          <cell r="AJ80">
            <v>2004</v>
          </cell>
          <cell r="AK80">
            <v>2004</v>
          </cell>
          <cell r="AL80">
            <v>2004</v>
          </cell>
          <cell r="AM80">
            <v>2004</v>
          </cell>
          <cell r="AN80">
            <v>2004</v>
          </cell>
          <cell r="AO80">
            <v>2004</v>
          </cell>
          <cell r="AP80">
            <v>2004</v>
          </cell>
          <cell r="AQ80">
            <v>2004</v>
          </cell>
          <cell r="AR80">
            <v>2004</v>
          </cell>
          <cell r="AS80">
            <v>2004</v>
          </cell>
          <cell r="AT80">
            <v>1619</v>
          </cell>
          <cell r="AU80">
            <v>1619</v>
          </cell>
          <cell r="AV80">
            <v>1619</v>
          </cell>
          <cell r="AW80">
            <v>1619</v>
          </cell>
        </row>
        <row r="81">
          <cell r="B81">
            <v>1394</v>
          </cell>
          <cell r="C81">
            <v>1394</v>
          </cell>
          <cell r="D81">
            <v>1394</v>
          </cell>
          <cell r="E81">
            <v>1394</v>
          </cell>
          <cell r="F81">
            <v>1394</v>
          </cell>
          <cell r="G81">
            <v>1394</v>
          </cell>
          <cell r="H81">
            <v>1394</v>
          </cell>
          <cell r="I81">
            <v>1394</v>
          </cell>
          <cell r="J81">
            <v>1394</v>
          </cell>
          <cell r="K81">
            <v>1394</v>
          </cell>
          <cell r="L81">
            <v>1394</v>
          </cell>
          <cell r="M81">
            <v>1394</v>
          </cell>
          <cell r="N81">
            <v>1394</v>
          </cell>
          <cell r="O81">
            <v>1394</v>
          </cell>
          <cell r="P81">
            <v>1754</v>
          </cell>
          <cell r="Q81">
            <v>1754</v>
          </cell>
          <cell r="R81">
            <v>1754</v>
          </cell>
          <cell r="S81">
            <v>1754</v>
          </cell>
          <cell r="T81">
            <v>1754</v>
          </cell>
          <cell r="U81">
            <v>1754</v>
          </cell>
          <cell r="V81">
            <v>1754</v>
          </cell>
          <cell r="W81">
            <v>1754</v>
          </cell>
          <cell r="X81">
            <v>1754</v>
          </cell>
          <cell r="Y81">
            <v>1754</v>
          </cell>
          <cell r="Z81">
            <v>1754</v>
          </cell>
          <cell r="AA81">
            <v>1754</v>
          </cell>
          <cell r="AB81">
            <v>1754</v>
          </cell>
          <cell r="AC81">
            <v>1754</v>
          </cell>
          <cell r="AD81">
            <v>1754</v>
          </cell>
          <cell r="AE81">
            <v>1754</v>
          </cell>
          <cell r="AF81">
            <v>1754</v>
          </cell>
          <cell r="AG81">
            <v>1754</v>
          </cell>
          <cell r="AH81">
            <v>1754</v>
          </cell>
          <cell r="AI81">
            <v>1754</v>
          </cell>
          <cell r="AJ81">
            <v>1754</v>
          </cell>
          <cell r="AK81">
            <v>1754</v>
          </cell>
          <cell r="AL81">
            <v>1754</v>
          </cell>
          <cell r="AM81">
            <v>1754</v>
          </cell>
          <cell r="AN81">
            <v>1754</v>
          </cell>
          <cell r="AO81">
            <v>1754</v>
          </cell>
          <cell r="AP81">
            <v>1754</v>
          </cell>
          <cell r="AQ81">
            <v>1754</v>
          </cell>
          <cell r="AR81">
            <v>1754</v>
          </cell>
          <cell r="AS81">
            <v>1754</v>
          </cell>
          <cell r="AT81">
            <v>1394</v>
          </cell>
          <cell r="AU81">
            <v>1394</v>
          </cell>
          <cell r="AV81">
            <v>1394</v>
          </cell>
          <cell r="AW81">
            <v>1394</v>
          </cell>
        </row>
        <row r="82">
          <cell r="B82">
            <v>1394</v>
          </cell>
          <cell r="C82">
            <v>1394</v>
          </cell>
          <cell r="D82">
            <v>1394</v>
          </cell>
          <cell r="E82">
            <v>1394</v>
          </cell>
          <cell r="F82">
            <v>1394</v>
          </cell>
          <cell r="G82">
            <v>1394</v>
          </cell>
          <cell r="H82">
            <v>1394</v>
          </cell>
          <cell r="I82">
            <v>1394</v>
          </cell>
          <cell r="J82">
            <v>1394</v>
          </cell>
          <cell r="K82">
            <v>1394</v>
          </cell>
          <cell r="L82">
            <v>1394</v>
          </cell>
          <cell r="M82">
            <v>1394</v>
          </cell>
          <cell r="N82">
            <v>1394</v>
          </cell>
          <cell r="O82">
            <v>1394</v>
          </cell>
          <cell r="P82">
            <v>1754</v>
          </cell>
          <cell r="Q82">
            <v>1754</v>
          </cell>
          <cell r="R82">
            <v>1754</v>
          </cell>
          <cell r="S82">
            <v>1754</v>
          </cell>
          <cell r="T82">
            <v>1754</v>
          </cell>
          <cell r="U82">
            <v>1754</v>
          </cell>
          <cell r="V82">
            <v>1754</v>
          </cell>
          <cell r="W82">
            <v>1754</v>
          </cell>
          <cell r="X82">
            <v>1754</v>
          </cell>
          <cell r="Y82">
            <v>1754</v>
          </cell>
          <cell r="Z82">
            <v>1754</v>
          </cell>
          <cell r="AA82">
            <v>1754</v>
          </cell>
          <cell r="AB82">
            <v>1754</v>
          </cell>
          <cell r="AC82">
            <v>1754</v>
          </cell>
          <cell r="AD82">
            <v>1754</v>
          </cell>
          <cell r="AE82">
            <v>1754</v>
          </cell>
          <cell r="AF82">
            <v>1754</v>
          </cell>
          <cell r="AG82">
            <v>1754</v>
          </cell>
          <cell r="AH82">
            <v>1754</v>
          </cell>
          <cell r="AI82">
            <v>1754</v>
          </cell>
          <cell r="AJ82">
            <v>1754</v>
          </cell>
          <cell r="AK82">
            <v>1754</v>
          </cell>
          <cell r="AL82">
            <v>1754</v>
          </cell>
          <cell r="AM82">
            <v>1754</v>
          </cell>
          <cell r="AN82">
            <v>1754</v>
          </cell>
          <cell r="AO82">
            <v>1754</v>
          </cell>
          <cell r="AP82">
            <v>1754</v>
          </cell>
          <cell r="AQ82">
            <v>1754</v>
          </cell>
          <cell r="AR82">
            <v>1754</v>
          </cell>
          <cell r="AS82">
            <v>1754</v>
          </cell>
          <cell r="AT82">
            <v>1394</v>
          </cell>
          <cell r="AU82">
            <v>1394</v>
          </cell>
          <cell r="AV82">
            <v>1394</v>
          </cell>
          <cell r="AW82">
            <v>1394</v>
          </cell>
        </row>
        <row r="83">
          <cell r="B83">
            <v>1394</v>
          </cell>
          <cell r="C83">
            <v>1394</v>
          </cell>
          <cell r="D83">
            <v>1394</v>
          </cell>
          <cell r="E83">
            <v>1394</v>
          </cell>
          <cell r="F83">
            <v>1394</v>
          </cell>
          <cell r="G83">
            <v>1394</v>
          </cell>
          <cell r="H83">
            <v>1394</v>
          </cell>
          <cell r="I83">
            <v>1394</v>
          </cell>
          <cell r="J83">
            <v>1394</v>
          </cell>
          <cell r="K83">
            <v>1394</v>
          </cell>
          <cell r="L83">
            <v>1394</v>
          </cell>
          <cell r="M83">
            <v>1394</v>
          </cell>
          <cell r="N83">
            <v>1394</v>
          </cell>
          <cell r="O83">
            <v>1394</v>
          </cell>
          <cell r="P83">
            <v>1754</v>
          </cell>
          <cell r="Q83">
            <v>1754</v>
          </cell>
          <cell r="R83">
            <v>1754</v>
          </cell>
          <cell r="S83">
            <v>1754</v>
          </cell>
          <cell r="T83">
            <v>1754</v>
          </cell>
          <cell r="U83">
            <v>1754</v>
          </cell>
          <cell r="V83">
            <v>1754</v>
          </cell>
          <cell r="W83">
            <v>1754</v>
          </cell>
          <cell r="X83">
            <v>1754</v>
          </cell>
          <cell r="Y83">
            <v>1754</v>
          </cell>
          <cell r="Z83">
            <v>1754</v>
          </cell>
          <cell r="AA83">
            <v>1754</v>
          </cell>
          <cell r="AB83">
            <v>1754</v>
          </cell>
          <cell r="AC83">
            <v>1754</v>
          </cell>
          <cell r="AD83">
            <v>1754</v>
          </cell>
          <cell r="AE83">
            <v>1754</v>
          </cell>
          <cell r="AF83">
            <v>1754</v>
          </cell>
          <cell r="AG83">
            <v>1754</v>
          </cell>
          <cell r="AH83">
            <v>1754</v>
          </cell>
          <cell r="AI83">
            <v>1754</v>
          </cell>
          <cell r="AJ83">
            <v>1754</v>
          </cell>
          <cell r="AK83">
            <v>1754</v>
          </cell>
          <cell r="AL83">
            <v>1754</v>
          </cell>
          <cell r="AM83">
            <v>1754</v>
          </cell>
          <cell r="AN83">
            <v>1754</v>
          </cell>
          <cell r="AO83">
            <v>1754</v>
          </cell>
          <cell r="AP83">
            <v>1754</v>
          </cell>
          <cell r="AQ83">
            <v>1754</v>
          </cell>
          <cell r="AR83">
            <v>1754</v>
          </cell>
          <cell r="AS83">
            <v>1754</v>
          </cell>
          <cell r="AT83">
            <v>1394</v>
          </cell>
          <cell r="AU83">
            <v>1394</v>
          </cell>
          <cell r="AV83">
            <v>1394</v>
          </cell>
          <cell r="AW83">
            <v>1394</v>
          </cell>
        </row>
        <row r="84">
          <cell r="B84">
            <v>1394</v>
          </cell>
          <cell r="C84">
            <v>1394</v>
          </cell>
          <cell r="D84">
            <v>1394</v>
          </cell>
          <cell r="E84">
            <v>1394</v>
          </cell>
          <cell r="F84">
            <v>1394</v>
          </cell>
          <cell r="G84">
            <v>1394</v>
          </cell>
          <cell r="H84">
            <v>1394</v>
          </cell>
          <cell r="I84">
            <v>1394</v>
          </cell>
          <cell r="J84">
            <v>1394</v>
          </cell>
          <cell r="K84">
            <v>1394</v>
          </cell>
          <cell r="L84">
            <v>1394</v>
          </cell>
          <cell r="M84">
            <v>1394</v>
          </cell>
          <cell r="N84">
            <v>1394</v>
          </cell>
          <cell r="O84">
            <v>1394</v>
          </cell>
          <cell r="P84">
            <v>1754</v>
          </cell>
          <cell r="Q84">
            <v>1754</v>
          </cell>
          <cell r="R84">
            <v>1754</v>
          </cell>
          <cell r="S84">
            <v>1754</v>
          </cell>
          <cell r="T84">
            <v>1754</v>
          </cell>
          <cell r="U84">
            <v>1754</v>
          </cell>
          <cell r="V84">
            <v>1754</v>
          </cell>
          <cell r="W84">
            <v>1754</v>
          </cell>
          <cell r="X84">
            <v>1754</v>
          </cell>
          <cell r="Y84">
            <v>1754</v>
          </cell>
          <cell r="Z84">
            <v>1754</v>
          </cell>
          <cell r="AA84">
            <v>1754</v>
          </cell>
          <cell r="AB84">
            <v>1754</v>
          </cell>
          <cell r="AC84">
            <v>1754</v>
          </cell>
          <cell r="AD84">
            <v>1754</v>
          </cell>
          <cell r="AE84">
            <v>1754</v>
          </cell>
          <cell r="AF84">
            <v>1754</v>
          </cell>
          <cell r="AG84">
            <v>1754</v>
          </cell>
          <cell r="AH84">
            <v>1754</v>
          </cell>
          <cell r="AI84">
            <v>1754</v>
          </cell>
          <cell r="AJ84">
            <v>1754</v>
          </cell>
          <cell r="AK84">
            <v>1754</v>
          </cell>
          <cell r="AL84">
            <v>1754</v>
          </cell>
          <cell r="AM84">
            <v>1754</v>
          </cell>
          <cell r="AN84">
            <v>1754</v>
          </cell>
          <cell r="AO84">
            <v>1754</v>
          </cell>
          <cell r="AP84">
            <v>1754</v>
          </cell>
          <cell r="AQ84">
            <v>1754</v>
          </cell>
          <cell r="AR84">
            <v>1754</v>
          </cell>
          <cell r="AS84">
            <v>1754</v>
          </cell>
          <cell r="AT84">
            <v>1394</v>
          </cell>
          <cell r="AU84">
            <v>1394</v>
          </cell>
          <cell r="AV84">
            <v>1394</v>
          </cell>
          <cell r="AW84">
            <v>1394</v>
          </cell>
        </row>
        <row r="85">
          <cell r="B85">
            <v>1394</v>
          </cell>
          <cell r="C85">
            <v>1394</v>
          </cell>
          <cell r="D85">
            <v>1394</v>
          </cell>
          <cell r="E85">
            <v>1394</v>
          </cell>
          <cell r="F85">
            <v>1394</v>
          </cell>
          <cell r="G85">
            <v>1394</v>
          </cell>
          <cell r="H85">
            <v>1394</v>
          </cell>
          <cell r="I85">
            <v>1394</v>
          </cell>
          <cell r="J85">
            <v>1394</v>
          </cell>
          <cell r="K85">
            <v>1394</v>
          </cell>
          <cell r="L85">
            <v>1394</v>
          </cell>
          <cell r="M85">
            <v>1394</v>
          </cell>
          <cell r="N85">
            <v>1394</v>
          </cell>
          <cell r="O85">
            <v>1394</v>
          </cell>
          <cell r="P85">
            <v>1754</v>
          </cell>
          <cell r="Q85">
            <v>1754</v>
          </cell>
          <cell r="R85">
            <v>1754</v>
          </cell>
          <cell r="S85">
            <v>1754</v>
          </cell>
          <cell r="T85">
            <v>1754</v>
          </cell>
          <cell r="U85">
            <v>1754</v>
          </cell>
          <cell r="V85">
            <v>1754</v>
          </cell>
          <cell r="W85">
            <v>1754</v>
          </cell>
          <cell r="X85">
            <v>1754</v>
          </cell>
          <cell r="Y85">
            <v>1754</v>
          </cell>
          <cell r="Z85">
            <v>1754</v>
          </cell>
          <cell r="AA85">
            <v>1754</v>
          </cell>
          <cell r="AB85">
            <v>1754</v>
          </cell>
          <cell r="AC85">
            <v>1754</v>
          </cell>
          <cell r="AD85">
            <v>1754</v>
          </cell>
          <cell r="AE85">
            <v>1754</v>
          </cell>
          <cell r="AF85">
            <v>1754</v>
          </cell>
          <cell r="AG85">
            <v>1754</v>
          </cell>
          <cell r="AH85">
            <v>1754</v>
          </cell>
          <cell r="AI85">
            <v>1754</v>
          </cell>
          <cell r="AJ85">
            <v>1754</v>
          </cell>
          <cell r="AK85">
            <v>1754</v>
          </cell>
          <cell r="AL85">
            <v>1754</v>
          </cell>
          <cell r="AM85">
            <v>1754</v>
          </cell>
          <cell r="AN85">
            <v>1754</v>
          </cell>
          <cell r="AO85">
            <v>1754</v>
          </cell>
          <cell r="AP85">
            <v>1754</v>
          </cell>
          <cell r="AQ85">
            <v>1754</v>
          </cell>
          <cell r="AR85">
            <v>1754</v>
          </cell>
          <cell r="AS85">
            <v>1754</v>
          </cell>
          <cell r="AT85">
            <v>1394</v>
          </cell>
          <cell r="AU85">
            <v>1394</v>
          </cell>
          <cell r="AV85">
            <v>1394</v>
          </cell>
          <cell r="AW85">
            <v>1394</v>
          </cell>
        </row>
        <row r="86">
          <cell r="B86">
            <v>1394</v>
          </cell>
          <cell r="C86">
            <v>1394</v>
          </cell>
          <cell r="D86">
            <v>1394</v>
          </cell>
          <cell r="E86">
            <v>1394</v>
          </cell>
          <cell r="F86">
            <v>1394</v>
          </cell>
          <cell r="G86">
            <v>1394</v>
          </cell>
          <cell r="H86">
            <v>1394</v>
          </cell>
          <cell r="I86">
            <v>1394</v>
          </cell>
          <cell r="J86">
            <v>1394</v>
          </cell>
          <cell r="K86">
            <v>1394</v>
          </cell>
          <cell r="L86">
            <v>1394</v>
          </cell>
          <cell r="M86">
            <v>1394</v>
          </cell>
          <cell r="N86">
            <v>1394</v>
          </cell>
          <cell r="O86">
            <v>1394</v>
          </cell>
          <cell r="P86">
            <v>1754</v>
          </cell>
          <cell r="Q86">
            <v>1754</v>
          </cell>
          <cell r="R86">
            <v>1754</v>
          </cell>
          <cell r="S86">
            <v>1754</v>
          </cell>
          <cell r="T86">
            <v>1754</v>
          </cell>
          <cell r="U86">
            <v>1754</v>
          </cell>
          <cell r="V86">
            <v>1754</v>
          </cell>
          <cell r="W86">
            <v>1754</v>
          </cell>
          <cell r="X86">
            <v>1754</v>
          </cell>
          <cell r="Y86">
            <v>1754</v>
          </cell>
          <cell r="Z86">
            <v>1754</v>
          </cell>
          <cell r="AA86">
            <v>1754</v>
          </cell>
          <cell r="AB86">
            <v>1754</v>
          </cell>
          <cell r="AC86">
            <v>1754</v>
          </cell>
          <cell r="AD86">
            <v>1754</v>
          </cell>
          <cell r="AE86">
            <v>1754</v>
          </cell>
          <cell r="AF86">
            <v>1754</v>
          </cell>
          <cell r="AG86">
            <v>1754</v>
          </cell>
          <cell r="AH86">
            <v>1754</v>
          </cell>
          <cell r="AI86">
            <v>1754</v>
          </cell>
          <cell r="AJ86">
            <v>1754</v>
          </cell>
          <cell r="AK86">
            <v>1754</v>
          </cell>
          <cell r="AL86">
            <v>1754</v>
          </cell>
          <cell r="AM86">
            <v>1754</v>
          </cell>
          <cell r="AN86">
            <v>1754</v>
          </cell>
          <cell r="AO86">
            <v>1754</v>
          </cell>
          <cell r="AP86">
            <v>1754</v>
          </cell>
          <cell r="AQ86">
            <v>1754</v>
          </cell>
          <cell r="AR86">
            <v>1754</v>
          </cell>
          <cell r="AS86">
            <v>1754</v>
          </cell>
          <cell r="AT86">
            <v>1394</v>
          </cell>
          <cell r="AU86">
            <v>1394</v>
          </cell>
          <cell r="AV86">
            <v>1394</v>
          </cell>
          <cell r="AW86">
            <v>1394</v>
          </cell>
        </row>
        <row r="89">
          <cell r="B89">
            <v>489.6</v>
          </cell>
          <cell r="C89">
            <v>489.6</v>
          </cell>
          <cell r="D89">
            <v>489.6</v>
          </cell>
          <cell r="E89">
            <v>489.6</v>
          </cell>
          <cell r="F89">
            <v>489.6</v>
          </cell>
          <cell r="G89">
            <v>489.6</v>
          </cell>
          <cell r="H89">
            <v>489.6</v>
          </cell>
          <cell r="I89">
            <v>489.6</v>
          </cell>
          <cell r="J89">
            <v>489.6</v>
          </cell>
          <cell r="K89">
            <v>489.6</v>
          </cell>
          <cell r="L89">
            <v>489.6</v>
          </cell>
          <cell r="M89">
            <v>489.6</v>
          </cell>
          <cell r="N89">
            <v>489.6</v>
          </cell>
          <cell r="O89">
            <v>489.6</v>
          </cell>
          <cell r="P89">
            <v>39.6</v>
          </cell>
          <cell r="Q89">
            <v>39.6</v>
          </cell>
          <cell r="R89">
            <v>39.6</v>
          </cell>
          <cell r="S89">
            <v>39.6</v>
          </cell>
          <cell r="T89">
            <v>39.6</v>
          </cell>
          <cell r="U89">
            <v>39.6</v>
          </cell>
          <cell r="V89">
            <v>39.6</v>
          </cell>
          <cell r="W89">
            <v>39.6</v>
          </cell>
          <cell r="X89">
            <v>39.6</v>
          </cell>
          <cell r="Y89">
            <v>39.6</v>
          </cell>
          <cell r="Z89">
            <v>39.6</v>
          </cell>
          <cell r="AA89">
            <v>39.6</v>
          </cell>
          <cell r="AB89">
            <v>39.6</v>
          </cell>
          <cell r="AC89">
            <v>39.6</v>
          </cell>
          <cell r="AD89">
            <v>39.6</v>
          </cell>
          <cell r="AE89">
            <v>39.6</v>
          </cell>
          <cell r="AF89">
            <v>39.6</v>
          </cell>
          <cell r="AG89">
            <v>39.6</v>
          </cell>
          <cell r="AH89">
            <v>39.6</v>
          </cell>
          <cell r="AI89">
            <v>39.6</v>
          </cell>
          <cell r="AJ89">
            <v>39.6</v>
          </cell>
          <cell r="AK89">
            <v>39.6</v>
          </cell>
          <cell r="AL89">
            <v>39.6</v>
          </cell>
          <cell r="AM89">
            <v>39.6</v>
          </cell>
          <cell r="AN89">
            <v>39.6</v>
          </cell>
          <cell r="AO89">
            <v>39.6</v>
          </cell>
          <cell r="AP89">
            <v>39.6</v>
          </cell>
          <cell r="AQ89">
            <v>39.6</v>
          </cell>
          <cell r="AR89">
            <v>39.6</v>
          </cell>
          <cell r="AS89">
            <v>39.6</v>
          </cell>
          <cell r="AT89">
            <v>489.6</v>
          </cell>
          <cell r="AU89">
            <v>489.6</v>
          </cell>
          <cell r="AV89">
            <v>489.6</v>
          </cell>
          <cell r="AW89">
            <v>489.6</v>
          </cell>
        </row>
        <row r="90">
          <cell r="B90">
            <v>489.6</v>
          </cell>
          <cell r="C90">
            <v>489.6</v>
          </cell>
          <cell r="D90">
            <v>489.6</v>
          </cell>
          <cell r="E90">
            <v>489.6</v>
          </cell>
          <cell r="F90">
            <v>489.6</v>
          </cell>
          <cell r="G90">
            <v>489.6</v>
          </cell>
          <cell r="H90">
            <v>489.6</v>
          </cell>
          <cell r="I90">
            <v>489.6</v>
          </cell>
          <cell r="J90">
            <v>489.6</v>
          </cell>
          <cell r="K90">
            <v>489.6</v>
          </cell>
          <cell r="L90">
            <v>489.6</v>
          </cell>
          <cell r="M90">
            <v>489.6</v>
          </cell>
          <cell r="N90">
            <v>489.6</v>
          </cell>
          <cell r="O90">
            <v>489.6</v>
          </cell>
          <cell r="P90">
            <v>39.6</v>
          </cell>
          <cell r="Q90">
            <v>39.6</v>
          </cell>
          <cell r="R90">
            <v>39.6</v>
          </cell>
          <cell r="S90">
            <v>39.6</v>
          </cell>
          <cell r="T90">
            <v>39.6</v>
          </cell>
          <cell r="U90">
            <v>39.6</v>
          </cell>
          <cell r="V90">
            <v>39.6</v>
          </cell>
          <cell r="W90">
            <v>39.6</v>
          </cell>
          <cell r="X90">
            <v>39.6</v>
          </cell>
          <cell r="Y90">
            <v>39.6</v>
          </cell>
          <cell r="Z90">
            <v>39.6</v>
          </cell>
          <cell r="AA90">
            <v>39.6</v>
          </cell>
          <cell r="AB90">
            <v>39.6</v>
          </cell>
          <cell r="AC90">
            <v>39.6</v>
          </cell>
          <cell r="AD90">
            <v>39.6</v>
          </cell>
          <cell r="AE90">
            <v>39.6</v>
          </cell>
          <cell r="AF90">
            <v>39.6</v>
          </cell>
          <cell r="AG90">
            <v>39.6</v>
          </cell>
          <cell r="AH90">
            <v>39.6</v>
          </cell>
          <cell r="AI90">
            <v>39.6</v>
          </cell>
          <cell r="AJ90">
            <v>39.6</v>
          </cell>
          <cell r="AK90">
            <v>39.6</v>
          </cell>
          <cell r="AL90">
            <v>39.6</v>
          </cell>
          <cell r="AM90">
            <v>39.6</v>
          </cell>
          <cell r="AN90">
            <v>39.6</v>
          </cell>
          <cell r="AO90">
            <v>39.6</v>
          </cell>
          <cell r="AP90">
            <v>39.6</v>
          </cell>
          <cell r="AQ90">
            <v>39.6</v>
          </cell>
          <cell r="AR90">
            <v>39.6</v>
          </cell>
          <cell r="AS90">
            <v>39.6</v>
          </cell>
          <cell r="AT90">
            <v>489.6</v>
          </cell>
          <cell r="AU90">
            <v>489.6</v>
          </cell>
          <cell r="AV90">
            <v>489.6</v>
          </cell>
          <cell r="AW90">
            <v>489.6</v>
          </cell>
        </row>
        <row r="91">
          <cell r="B91">
            <v>489.6</v>
          </cell>
          <cell r="C91">
            <v>489.6</v>
          </cell>
          <cell r="D91">
            <v>489.6</v>
          </cell>
          <cell r="E91">
            <v>489.6</v>
          </cell>
          <cell r="F91">
            <v>489.6</v>
          </cell>
          <cell r="G91">
            <v>489.6</v>
          </cell>
          <cell r="H91">
            <v>489.6</v>
          </cell>
          <cell r="I91">
            <v>489.6</v>
          </cell>
          <cell r="J91">
            <v>489.6</v>
          </cell>
          <cell r="K91">
            <v>489.6</v>
          </cell>
          <cell r="L91">
            <v>489.6</v>
          </cell>
          <cell r="M91">
            <v>489.6</v>
          </cell>
          <cell r="N91">
            <v>489.6</v>
          </cell>
          <cell r="O91">
            <v>489.6</v>
          </cell>
          <cell r="P91">
            <v>39.6</v>
          </cell>
          <cell r="Q91">
            <v>39.6</v>
          </cell>
          <cell r="R91">
            <v>39.6</v>
          </cell>
          <cell r="S91">
            <v>39.6</v>
          </cell>
          <cell r="T91">
            <v>39.6</v>
          </cell>
          <cell r="U91">
            <v>39.6</v>
          </cell>
          <cell r="V91">
            <v>39.6</v>
          </cell>
          <cell r="W91">
            <v>39.6</v>
          </cell>
          <cell r="X91">
            <v>39.6</v>
          </cell>
          <cell r="Y91">
            <v>39.6</v>
          </cell>
          <cell r="Z91">
            <v>39.6</v>
          </cell>
          <cell r="AA91">
            <v>39.6</v>
          </cell>
          <cell r="AB91">
            <v>39.6</v>
          </cell>
          <cell r="AC91">
            <v>39.6</v>
          </cell>
          <cell r="AD91">
            <v>39.6</v>
          </cell>
          <cell r="AE91">
            <v>39.6</v>
          </cell>
          <cell r="AF91">
            <v>39.6</v>
          </cell>
          <cell r="AG91">
            <v>39.6</v>
          </cell>
          <cell r="AH91">
            <v>39.6</v>
          </cell>
          <cell r="AI91">
            <v>39.6</v>
          </cell>
          <cell r="AJ91">
            <v>39.6</v>
          </cell>
          <cell r="AK91">
            <v>39.6</v>
          </cell>
          <cell r="AL91">
            <v>39.6</v>
          </cell>
          <cell r="AM91">
            <v>39.6</v>
          </cell>
          <cell r="AN91">
            <v>39.6</v>
          </cell>
          <cell r="AO91">
            <v>39.6</v>
          </cell>
          <cell r="AP91">
            <v>39.6</v>
          </cell>
          <cell r="AQ91">
            <v>39.6</v>
          </cell>
          <cell r="AR91">
            <v>39.6</v>
          </cell>
          <cell r="AS91">
            <v>39.6</v>
          </cell>
          <cell r="AT91">
            <v>489.6</v>
          </cell>
          <cell r="AU91">
            <v>489.6</v>
          </cell>
          <cell r="AV91">
            <v>489.6</v>
          </cell>
          <cell r="AW91">
            <v>489.6</v>
          </cell>
        </row>
        <row r="92">
          <cell r="B92">
            <v>489.6</v>
          </cell>
          <cell r="C92">
            <v>489.6</v>
          </cell>
          <cell r="D92">
            <v>489.6</v>
          </cell>
          <cell r="E92">
            <v>489.6</v>
          </cell>
          <cell r="F92">
            <v>489.6</v>
          </cell>
          <cell r="G92">
            <v>489.6</v>
          </cell>
          <cell r="H92">
            <v>489.6</v>
          </cell>
          <cell r="I92">
            <v>489.6</v>
          </cell>
          <cell r="J92">
            <v>489.6</v>
          </cell>
          <cell r="K92">
            <v>489.6</v>
          </cell>
          <cell r="L92">
            <v>489.6</v>
          </cell>
          <cell r="M92">
            <v>489.6</v>
          </cell>
          <cell r="N92">
            <v>489.6</v>
          </cell>
          <cell r="O92">
            <v>489.6</v>
          </cell>
          <cell r="P92">
            <v>39.6</v>
          </cell>
          <cell r="Q92">
            <v>39.6</v>
          </cell>
          <cell r="R92">
            <v>39.6</v>
          </cell>
          <cell r="S92">
            <v>39.6</v>
          </cell>
          <cell r="T92">
            <v>39.6</v>
          </cell>
          <cell r="U92">
            <v>39.6</v>
          </cell>
          <cell r="V92">
            <v>39.6</v>
          </cell>
          <cell r="W92">
            <v>39.6</v>
          </cell>
          <cell r="X92">
            <v>39.6</v>
          </cell>
          <cell r="Y92">
            <v>39.6</v>
          </cell>
          <cell r="Z92">
            <v>39.6</v>
          </cell>
          <cell r="AA92">
            <v>39.6</v>
          </cell>
          <cell r="AB92">
            <v>39.6</v>
          </cell>
          <cell r="AC92">
            <v>39.6</v>
          </cell>
          <cell r="AD92">
            <v>39.6</v>
          </cell>
          <cell r="AE92">
            <v>39.6</v>
          </cell>
          <cell r="AF92">
            <v>39.6</v>
          </cell>
          <cell r="AG92">
            <v>39.6</v>
          </cell>
          <cell r="AH92">
            <v>39.6</v>
          </cell>
          <cell r="AI92">
            <v>39.6</v>
          </cell>
          <cell r="AJ92">
            <v>39.6</v>
          </cell>
          <cell r="AK92">
            <v>39.6</v>
          </cell>
          <cell r="AL92">
            <v>39.6</v>
          </cell>
          <cell r="AM92">
            <v>39.6</v>
          </cell>
          <cell r="AN92">
            <v>39.6</v>
          </cell>
          <cell r="AO92">
            <v>39.6</v>
          </cell>
          <cell r="AP92">
            <v>39.6</v>
          </cell>
          <cell r="AQ92">
            <v>39.6</v>
          </cell>
          <cell r="AR92">
            <v>39.6</v>
          </cell>
          <cell r="AS92">
            <v>39.6</v>
          </cell>
          <cell r="AT92">
            <v>489.6</v>
          </cell>
          <cell r="AU92">
            <v>489.6</v>
          </cell>
          <cell r="AV92">
            <v>489.6</v>
          </cell>
          <cell r="AW92">
            <v>489.6</v>
          </cell>
        </row>
        <row r="93">
          <cell r="B93">
            <v>489.6</v>
          </cell>
          <cell r="C93">
            <v>489.6</v>
          </cell>
          <cell r="D93">
            <v>489.6</v>
          </cell>
          <cell r="E93">
            <v>489.6</v>
          </cell>
          <cell r="F93">
            <v>489.6</v>
          </cell>
          <cell r="G93">
            <v>489.6</v>
          </cell>
          <cell r="H93">
            <v>489.6</v>
          </cell>
          <cell r="I93">
            <v>489.6</v>
          </cell>
          <cell r="J93">
            <v>489.6</v>
          </cell>
          <cell r="K93">
            <v>489.6</v>
          </cell>
          <cell r="L93">
            <v>489.6</v>
          </cell>
          <cell r="M93">
            <v>489.6</v>
          </cell>
          <cell r="N93">
            <v>489.6</v>
          </cell>
          <cell r="O93">
            <v>489.6</v>
          </cell>
          <cell r="P93">
            <v>39.6</v>
          </cell>
          <cell r="Q93">
            <v>39.6</v>
          </cell>
          <cell r="R93">
            <v>39.6</v>
          </cell>
          <cell r="S93">
            <v>39.6</v>
          </cell>
          <cell r="T93">
            <v>39.6</v>
          </cell>
          <cell r="U93">
            <v>39.6</v>
          </cell>
          <cell r="V93">
            <v>39.6</v>
          </cell>
          <cell r="W93">
            <v>39.6</v>
          </cell>
          <cell r="X93">
            <v>39.6</v>
          </cell>
          <cell r="Y93">
            <v>39.6</v>
          </cell>
          <cell r="Z93">
            <v>39.6</v>
          </cell>
          <cell r="AA93">
            <v>39.6</v>
          </cell>
          <cell r="AB93">
            <v>39.6</v>
          </cell>
          <cell r="AC93">
            <v>39.6</v>
          </cell>
          <cell r="AD93">
            <v>39.6</v>
          </cell>
          <cell r="AE93">
            <v>39.6</v>
          </cell>
          <cell r="AF93">
            <v>39.6</v>
          </cell>
          <cell r="AG93">
            <v>39.6</v>
          </cell>
          <cell r="AH93">
            <v>39.6</v>
          </cell>
          <cell r="AI93">
            <v>39.6</v>
          </cell>
          <cell r="AJ93">
            <v>39.6</v>
          </cell>
          <cell r="AK93">
            <v>39.6</v>
          </cell>
          <cell r="AL93">
            <v>39.6</v>
          </cell>
          <cell r="AM93">
            <v>39.6</v>
          </cell>
          <cell r="AN93">
            <v>39.6</v>
          </cell>
          <cell r="AO93">
            <v>39.6</v>
          </cell>
          <cell r="AP93">
            <v>39.6</v>
          </cell>
          <cell r="AQ93">
            <v>39.6</v>
          </cell>
          <cell r="AR93">
            <v>39.6</v>
          </cell>
          <cell r="AS93">
            <v>39.6</v>
          </cell>
          <cell r="AT93">
            <v>489.6</v>
          </cell>
          <cell r="AU93">
            <v>489.6</v>
          </cell>
          <cell r="AV93">
            <v>489.6</v>
          </cell>
          <cell r="AW93">
            <v>489.6</v>
          </cell>
        </row>
        <row r="94">
          <cell r="B94">
            <v>489.6</v>
          </cell>
          <cell r="C94">
            <v>489.6</v>
          </cell>
          <cell r="D94">
            <v>489.6</v>
          </cell>
          <cell r="E94">
            <v>489.6</v>
          </cell>
          <cell r="F94">
            <v>489.6</v>
          </cell>
          <cell r="G94">
            <v>489.6</v>
          </cell>
          <cell r="H94">
            <v>489.6</v>
          </cell>
          <cell r="I94">
            <v>489.6</v>
          </cell>
          <cell r="J94">
            <v>489.6</v>
          </cell>
          <cell r="K94">
            <v>489.6</v>
          </cell>
          <cell r="L94">
            <v>489.6</v>
          </cell>
          <cell r="M94">
            <v>489.6</v>
          </cell>
          <cell r="N94">
            <v>489.6</v>
          </cell>
          <cell r="O94">
            <v>489.6</v>
          </cell>
          <cell r="P94">
            <v>39.6</v>
          </cell>
          <cell r="Q94">
            <v>39.6</v>
          </cell>
          <cell r="R94">
            <v>39.6</v>
          </cell>
          <cell r="S94">
            <v>39.6</v>
          </cell>
          <cell r="T94">
            <v>39.6</v>
          </cell>
          <cell r="U94">
            <v>39.6</v>
          </cell>
          <cell r="V94">
            <v>39.6</v>
          </cell>
          <cell r="W94">
            <v>39.6</v>
          </cell>
          <cell r="X94">
            <v>39.6</v>
          </cell>
          <cell r="Y94">
            <v>39.6</v>
          </cell>
          <cell r="Z94">
            <v>39.6</v>
          </cell>
          <cell r="AA94">
            <v>39.6</v>
          </cell>
          <cell r="AB94">
            <v>39.6</v>
          </cell>
          <cell r="AC94">
            <v>39.6</v>
          </cell>
          <cell r="AD94">
            <v>39.6</v>
          </cell>
          <cell r="AE94">
            <v>39.6</v>
          </cell>
          <cell r="AF94">
            <v>39.6</v>
          </cell>
          <cell r="AG94">
            <v>39.6</v>
          </cell>
          <cell r="AH94">
            <v>39.6</v>
          </cell>
          <cell r="AI94">
            <v>39.6</v>
          </cell>
          <cell r="AJ94">
            <v>39.6</v>
          </cell>
          <cell r="AK94">
            <v>39.6</v>
          </cell>
          <cell r="AL94">
            <v>39.6</v>
          </cell>
          <cell r="AM94">
            <v>39.6</v>
          </cell>
          <cell r="AN94">
            <v>39.6</v>
          </cell>
          <cell r="AO94">
            <v>39.6</v>
          </cell>
          <cell r="AP94">
            <v>39.6</v>
          </cell>
          <cell r="AQ94">
            <v>39.6</v>
          </cell>
          <cell r="AR94">
            <v>39.6</v>
          </cell>
          <cell r="AS94">
            <v>39.6</v>
          </cell>
          <cell r="AT94">
            <v>489.6</v>
          </cell>
          <cell r="AU94">
            <v>489.6</v>
          </cell>
          <cell r="AV94">
            <v>489.6</v>
          </cell>
          <cell r="AW94">
            <v>489.6</v>
          </cell>
        </row>
        <row r="95">
          <cell r="B95">
            <v>489.6</v>
          </cell>
          <cell r="C95">
            <v>489.6</v>
          </cell>
          <cell r="D95">
            <v>489.6</v>
          </cell>
          <cell r="E95">
            <v>489.6</v>
          </cell>
          <cell r="F95">
            <v>489.6</v>
          </cell>
          <cell r="G95">
            <v>489.6</v>
          </cell>
          <cell r="H95">
            <v>489.6</v>
          </cell>
          <cell r="I95">
            <v>489.6</v>
          </cell>
          <cell r="J95">
            <v>489.6</v>
          </cell>
          <cell r="K95">
            <v>489.6</v>
          </cell>
          <cell r="L95">
            <v>489.6</v>
          </cell>
          <cell r="M95">
            <v>489.6</v>
          </cell>
          <cell r="N95">
            <v>489.6</v>
          </cell>
          <cell r="O95">
            <v>489.6</v>
          </cell>
          <cell r="P95">
            <v>39.6</v>
          </cell>
          <cell r="Q95">
            <v>39.6</v>
          </cell>
          <cell r="R95">
            <v>39.6</v>
          </cell>
          <cell r="S95">
            <v>39.6</v>
          </cell>
          <cell r="T95">
            <v>39.6</v>
          </cell>
          <cell r="U95">
            <v>39.6</v>
          </cell>
          <cell r="V95">
            <v>39.6</v>
          </cell>
          <cell r="W95">
            <v>39.6</v>
          </cell>
          <cell r="X95">
            <v>39.6</v>
          </cell>
          <cell r="Y95">
            <v>39.6</v>
          </cell>
          <cell r="Z95">
            <v>39.6</v>
          </cell>
          <cell r="AA95">
            <v>39.6</v>
          </cell>
          <cell r="AB95">
            <v>39.6</v>
          </cell>
          <cell r="AC95">
            <v>39.6</v>
          </cell>
          <cell r="AD95">
            <v>39.6</v>
          </cell>
          <cell r="AE95">
            <v>39.6</v>
          </cell>
          <cell r="AF95">
            <v>39.6</v>
          </cell>
          <cell r="AG95">
            <v>39.6</v>
          </cell>
          <cell r="AH95">
            <v>39.6</v>
          </cell>
          <cell r="AI95">
            <v>39.6</v>
          </cell>
          <cell r="AJ95">
            <v>39.6</v>
          </cell>
          <cell r="AK95">
            <v>39.6</v>
          </cell>
          <cell r="AL95">
            <v>39.6</v>
          </cell>
          <cell r="AM95">
            <v>39.6</v>
          </cell>
          <cell r="AN95">
            <v>39.6</v>
          </cell>
          <cell r="AO95">
            <v>39.6</v>
          </cell>
          <cell r="AP95">
            <v>39.6</v>
          </cell>
          <cell r="AQ95">
            <v>39.6</v>
          </cell>
          <cell r="AR95">
            <v>39.6</v>
          </cell>
          <cell r="AS95">
            <v>39.6</v>
          </cell>
          <cell r="AT95">
            <v>489.6</v>
          </cell>
          <cell r="AU95">
            <v>489.6</v>
          </cell>
          <cell r="AV95">
            <v>489.6</v>
          </cell>
          <cell r="AW95">
            <v>489.6</v>
          </cell>
        </row>
        <row r="96">
          <cell r="B96">
            <v>489.6</v>
          </cell>
          <cell r="C96">
            <v>489.6</v>
          </cell>
          <cell r="D96">
            <v>489.6</v>
          </cell>
          <cell r="E96">
            <v>489.6</v>
          </cell>
          <cell r="F96">
            <v>489.6</v>
          </cell>
          <cell r="G96">
            <v>489.6</v>
          </cell>
          <cell r="H96">
            <v>489.6</v>
          </cell>
          <cell r="I96">
            <v>489.6</v>
          </cell>
          <cell r="J96">
            <v>489.6</v>
          </cell>
          <cell r="K96">
            <v>489.6</v>
          </cell>
          <cell r="L96">
            <v>489.6</v>
          </cell>
          <cell r="M96">
            <v>489.6</v>
          </cell>
          <cell r="N96">
            <v>489.6</v>
          </cell>
          <cell r="O96">
            <v>489.6</v>
          </cell>
          <cell r="P96">
            <v>39.6</v>
          </cell>
          <cell r="Q96">
            <v>39.6</v>
          </cell>
          <cell r="R96">
            <v>39.6</v>
          </cell>
          <cell r="S96">
            <v>39.6</v>
          </cell>
          <cell r="T96">
            <v>39.6</v>
          </cell>
          <cell r="U96">
            <v>39.6</v>
          </cell>
          <cell r="V96">
            <v>39.6</v>
          </cell>
          <cell r="W96">
            <v>39.6</v>
          </cell>
          <cell r="X96">
            <v>39.6</v>
          </cell>
          <cell r="Y96">
            <v>39.6</v>
          </cell>
          <cell r="Z96">
            <v>39.6</v>
          </cell>
          <cell r="AA96">
            <v>39.6</v>
          </cell>
          <cell r="AB96">
            <v>39.6</v>
          </cell>
          <cell r="AC96">
            <v>39.6</v>
          </cell>
          <cell r="AD96">
            <v>39.6</v>
          </cell>
          <cell r="AE96">
            <v>39.6</v>
          </cell>
          <cell r="AF96">
            <v>39.6</v>
          </cell>
          <cell r="AG96">
            <v>39.6</v>
          </cell>
          <cell r="AH96">
            <v>39.6</v>
          </cell>
          <cell r="AI96">
            <v>39.6</v>
          </cell>
          <cell r="AJ96">
            <v>39.6</v>
          </cell>
          <cell r="AK96">
            <v>39.6</v>
          </cell>
          <cell r="AL96">
            <v>39.6</v>
          </cell>
          <cell r="AM96">
            <v>39.6</v>
          </cell>
          <cell r="AN96">
            <v>39.6</v>
          </cell>
          <cell r="AO96">
            <v>39.6</v>
          </cell>
          <cell r="AP96">
            <v>39.6</v>
          </cell>
          <cell r="AQ96">
            <v>39.6</v>
          </cell>
          <cell r="AR96">
            <v>39.6</v>
          </cell>
          <cell r="AS96">
            <v>39.6</v>
          </cell>
          <cell r="AT96">
            <v>489.6</v>
          </cell>
          <cell r="AU96">
            <v>489.6</v>
          </cell>
          <cell r="AV96">
            <v>489.6</v>
          </cell>
          <cell r="AW96">
            <v>489.6</v>
          </cell>
        </row>
        <row r="97">
          <cell r="B97">
            <v>489.6</v>
          </cell>
          <cell r="C97">
            <v>489.6</v>
          </cell>
          <cell r="D97">
            <v>489.6</v>
          </cell>
          <cell r="E97">
            <v>489.6</v>
          </cell>
          <cell r="F97">
            <v>489.6</v>
          </cell>
          <cell r="G97">
            <v>489.6</v>
          </cell>
          <cell r="H97">
            <v>489.6</v>
          </cell>
          <cell r="I97">
            <v>489.6</v>
          </cell>
          <cell r="J97">
            <v>489.6</v>
          </cell>
          <cell r="K97">
            <v>489.6</v>
          </cell>
          <cell r="L97">
            <v>489.6</v>
          </cell>
          <cell r="M97">
            <v>489.6</v>
          </cell>
          <cell r="N97">
            <v>489.6</v>
          </cell>
          <cell r="O97">
            <v>489.6</v>
          </cell>
          <cell r="P97">
            <v>39.6</v>
          </cell>
          <cell r="Q97">
            <v>39.6</v>
          </cell>
          <cell r="R97">
            <v>39.6</v>
          </cell>
          <cell r="S97">
            <v>39.6</v>
          </cell>
          <cell r="T97">
            <v>39.6</v>
          </cell>
          <cell r="U97">
            <v>39.6</v>
          </cell>
          <cell r="V97">
            <v>39.6</v>
          </cell>
          <cell r="W97">
            <v>39.6</v>
          </cell>
          <cell r="X97">
            <v>39.6</v>
          </cell>
          <cell r="Y97">
            <v>39.6</v>
          </cell>
          <cell r="Z97">
            <v>39.6</v>
          </cell>
          <cell r="AA97">
            <v>39.6</v>
          </cell>
          <cell r="AB97">
            <v>39.6</v>
          </cell>
          <cell r="AC97">
            <v>39.6</v>
          </cell>
          <cell r="AD97">
            <v>39.6</v>
          </cell>
          <cell r="AE97">
            <v>39.6</v>
          </cell>
          <cell r="AF97">
            <v>39.6</v>
          </cell>
          <cell r="AG97">
            <v>39.6</v>
          </cell>
          <cell r="AH97">
            <v>39.6</v>
          </cell>
          <cell r="AI97">
            <v>39.6</v>
          </cell>
          <cell r="AJ97">
            <v>39.6</v>
          </cell>
          <cell r="AK97">
            <v>39.6</v>
          </cell>
          <cell r="AL97">
            <v>39.6</v>
          </cell>
          <cell r="AM97">
            <v>39.6</v>
          </cell>
          <cell r="AN97">
            <v>39.6</v>
          </cell>
          <cell r="AO97">
            <v>39.6</v>
          </cell>
          <cell r="AP97">
            <v>39.6</v>
          </cell>
          <cell r="AQ97">
            <v>39.6</v>
          </cell>
          <cell r="AR97">
            <v>39.6</v>
          </cell>
          <cell r="AS97">
            <v>39.6</v>
          </cell>
          <cell r="AT97">
            <v>489.6</v>
          </cell>
          <cell r="AU97">
            <v>489.6</v>
          </cell>
          <cell r="AV97">
            <v>489.6</v>
          </cell>
          <cell r="AW97">
            <v>489.6</v>
          </cell>
        </row>
        <row r="98">
          <cell r="B98">
            <v>489.6</v>
          </cell>
          <cell r="C98">
            <v>489.6</v>
          </cell>
          <cell r="D98">
            <v>489.6</v>
          </cell>
          <cell r="E98">
            <v>489.6</v>
          </cell>
          <cell r="F98">
            <v>489.6</v>
          </cell>
          <cell r="G98">
            <v>489.6</v>
          </cell>
          <cell r="H98">
            <v>489.6</v>
          </cell>
          <cell r="I98">
            <v>489.6</v>
          </cell>
          <cell r="J98">
            <v>489.6</v>
          </cell>
          <cell r="K98">
            <v>489.6</v>
          </cell>
          <cell r="L98">
            <v>489.6</v>
          </cell>
          <cell r="M98">
            <v>489.6</v>
          </cell>
          <cell r="N98">
            <v>489.6</v>
          </cell>
          <cell r="O98">
            <v>489.6</v>
          </cell>
          <cell r="P98">
            <v>39.6</v>
          </cell>
          <cell r="Q98">
            <v>39.6</v>
          </cell>
          <cell r="R98">
            <v>39.6</v>
          </cell>
          <cell r="S98">
            <v>39.6</v>
          </cell>
          <cell r="T98">
            <v>39.6</v>
          </cell>
          <cell r="U98">
            <v>39.6</v>
          </cell>
          <cell r="V98">
            <v>39.6</v>
          </cell>
          <cell r="W98">
            <v>39.6</v>
          </cell>
          <cell r="X98">
            <v>39.6</v>
          </cell>
          <cell r="Y98">
            <v>39.6</v>
          </cell>
          <cell r="Z98">
            <v>39.6</v>
          </cell>
          <cell r="AA98">
            <v>39.6</v>
          </cell>
          <cell r="AB98">
            <v>39.6</v>
          </cell>
          <cell r="AC98">
            <v>39.6</v>
          </cell>
          <cell r="AD98">
            <v>39.6</v>
          </cell>
          <cell r="AE98">
            <v>39.6</v>
          </cell>
          <cell r="AF98">
            <v>39.6</v>
          </cell>
          <cell r="AG98">
            <v>39.6</v>
          </cell>
          <cell r="AH98">
            <v>39.6</v>
          </cell>
          <cell r="AI98">
            <v>39.6</v>
          </cell>
          <cell r="AJ98">
            <v>39.6</v>
          </cell>
          <cell r="AK98">
            <v>39.6</v>
          </cell>
          <cell r="AL98">
            <v>39.6</v>
          </cell>
          <cell r="AM98">
            <v>39.6</v>
          </cell>
          <cell r="AN98">
            <v>39.6</v>
          </cell>
          <cell r="AO98">
            <v>39.6</v>
          </cell>
          <cell r="AP98">
            <v>39.6</v>
          </cell>
          <cell r="AQ98">
            <v>39.6</v>
          </cell>
          <cell r="AR98">
            <v>39.6</v>
          </cell>
          <cell r="AS98">
            <v>39.6</v>
          </cell>
          <cell r="AT98">
            <v>489.6</v>
          </cell>
          <cell r="AU98">
            <v>489.6</v>
          </cell>
          <cell r="AV98">
            <v>489.6</v>
          </cell>
          <cell r="AW98">
            <v>489.6</v>
          </cell>
        </row>
        <row r="99">
          <cell r="B99">
            <v>489.6</v>
          </cell>
          <cell r="C99">
            <v>489.6</v>
          </cell>
          <cell r="D99">
            <v>489.6</v>
          </cell>
          <cell r="E99">
            <v>489.6</v>
          </cell>
          <cell r="F99">
            <v>489.6</v>
          </cell>
          <cell r="G99">
            <v>489.6</v>
          </cell>
          <cell r="H99">
            <v>489.6</v>
          </cell>
          <cell r="I99">
            <v>489.6</v>
          </cell>
          <cell r="J99">
            <v>489.6</v>
          </cell>
          <cell r="K99">
            <v>489.6</v>
          </cell>
          <cell r="L99">
            <v>489.6</v>
          </cell>
          <cell r="M99">
            <v>489.6</v>
          </cell>
          <cell r="N99">
            <v>489.6</v>
          </cell>
          <cell r="O99">
            <v>489.6</v>
          </cell>
          <cell r="P99">
            <v>39.6</v>
          </cell>
          <cell r="Q99">
            <v>39.6</v>
          </cell>
          <cell r="R99">
            <v>39.6</v>
          </cell>
          <cell r="S99">
            <v>39.6</v>
          </cell>
          <cell r="T99">
            <v>39.6</v>
          </cell>
          <cell r="U99">
            <v>39.6</v>
          </cell>
          <cell r="V99">
            <v>39.6</v>
          </cell>
          <cell r="W99">
            <v>39.6</v>
          </cell>
          <cell r="X99">
            <v>39.6</v>
          </cell>
          <cell r="Y99">
            <v>39.6</v>
          </cell>
          <cell r="Z99">
            <v>39.6</v>
          </cell>
          <cell r="AA99">
            <v>39.6</v>
          </cell>
          <cell r="AB99">
            <v>39.6</v>
          </cell>
          <cell r="AC99">
            <v>39.6</v>
          </cell>
          <cell r="AD99">
            <v>39.6</v>
          </cell>
          <cell r="AE99">
            <v>39.6</v>
          </cell>
          <cell r="AF99">
            <v>39.6</v>
          </cell>
          <cell r="AG99">
            <v>39.6</v>
          </cell>
          <cell r="AH99">
            <v>39.6</v>
          </cell>
          <cell r="AI99">
            <v>39.6</v>
          </cell>
          <cell r="AJ99">
            <v>39.6</v>
          </cell>
          <cell r="AK99">
            <v>39.6</v>
          </cell>
          <cell r="AL99">
            <v>39.6</v>
          </cell>
          <cell r="AM99">
            <v>39.6</v>
          </cell>
          <cell r="AN99">
            <v>39.6</v>
          </cell>
          <cell r="AO99">
            <v>39.6</v>
          </cell>
          <cell r="AP99">
            <v>39.6</v>
          </cell>
          <cell r="AQ99">
            <v>39.6</v>
          </cell>
          <cell r="AR99">
            <v>39.6</v>
          </cell>
          <cell r="AS99">
            <v>39.6</v>
          </cell>
          <cell r="AT99">
            <v>489.6</v>
          </cell>
          <cell r="AU99">
            <v>489.6</v>
          </cell>
          <cell r="AV99">
            <v>489.6</v>
          </cell>
          <cell r="AW99">
            <v>489.6</v>
          </cell>
        </row>
        <row r="100">
          <cell r="B100">
            <v>489.6</v>
          </cell>
          <cell r="C100">
            <v>489.6</v>
          </cell>
          <cell r="D100">
            <v>489.6</v>
          </cell>
          <cell r="E100">
            <v>489.6</v>
          </cell>
          <cell r="F100">
            <v>489.6</v>
          </cell>
          <cell r="G100">
            <v>489.6</v>
          </cell>
          <cell r="H100">
            <v>489.6</v>
          </cell>
          <cell r="I100">
            <v>489.6</v>
          </cell>
          <cell r="J100">
            <v>489.6</v>
          </cell>
          <cell r="K100">
            <v>489.6</v>
          </cell>
          <cell r="L100">
            <v>489.6</v>
          </cell>
          <cell r="M100">
            <v>489.6</v>
          </cell>
          <cell r="N100">
            <v>489.6</v>
          </cell>
          <cell r="O100">
            <v>489.6</v>
          </cell>
          <cell r="P100">
            <v>39.6</v>
          </cell>
          <cell r="Q100">
            <v>39.6</v>
          </cell>
          <cell r="R100">
            <v>39.6</v>
          </cell>
          <cell r="S100">
            <v>39.6</v>
          </cell>
          <cell r="T100">
            <v>39.6</v>
          </cell>
          <cell r="U100">
            <v>39.6</v>
          </cell>
          <cell r="V100">
            <v>39.6</v>
          </cell>
          <cell r="W100">
            <v>39.6</v>
          </cell>
          <cell r="X100">
            <v>39.6</v>
          </cell>
          <cell r="Y100">
            <v>39.6</v>
          </cell>
          <cell r="Z100">
            <v>39.6</v>
          </cell>
          <cell r="AA100">
            <v>39.6</v>
          </cell>
          <cell r="AB100">
            <v>39.6</v>
          </cell>
          <cell r="AC100">
            <v>39.6</v>
          </cell>
          <cell r="AD100">
            <v>39.6</v>
          </cell>
          <cell r="AE100">
            <v>39.6</v>
          </cell>
          <cell r="AF100">
            <v>39.6</v>
          </cell>
          <cell r="AG100">
            <v>39.6</v>
          </cell>
          <cell r="AH100">
            <v>39.6</v>
          </cell>
          <cell r="AI100">
            <v>39.6</v>
          </cell>
          <cell r="AJ100">
            <v>39.6</v>
          </cell>
          <cell r="AK100">
            <v>39.6</v>
          </cell>
          <cell r="AL100">
            <v>39.6</v>
          </cell>
          <cell r="AM100">
            <v>39.6</v>
          </cell>
          <cell r="AN100">
            <v>39.6</v>
          </cell>
          <cell r="AO100">
            <v>39.6</v>
          </cell>
          <cell r="AP100">
            <v>39.6</v>
          </cell>
          <cell r="AQ100">
            <v>39.6</v>
          </cell>
          <cell r="AR100">
            <v>39.6</v>
          </cell>
          <cell r="AS100">
            <v>39.6</v>
          </cell>
          <cell r="AT100">
            <v>489.6</v>
          </cell>
          <cell r="AU100">
            <v>489.6</v>
          </cell>
          <cell r="AV100">
            <v>489.6</v>
          </cell>
          <cell r="AW100">
            <v>489.6</v>
          </cell>
        </row>
        <row r="103">
          <cell r="B103">
            <v>170</v>
          </cell>
          <cell r="C103">
            <v>170</v>
          </cell>
          <cell r="D103">
            <v>170</v>
          </cell>
          <cell r="E103">
            <v>170</v>
          </cell>
          <cell r="F103">
            <v>170</v>
          </cell>
          <cell r="G103">
            <v>170</v>
          </cell>
          <cell r="H103">
            <v>170</v>
          </cell>
          <cell r="I103">
            <v>170</v>
          </cell>
          <cell r="J103">
            <v>170</v>
          </cell>
          <cell r="K103">
            <v>170</v>
          </cell>
          <cell r="L103">
            <v>170</v>
          </cell>
          <cell r="M103">
            <v>170</v>
          </cell>
          <cell r="N103">
            <v>170</v>
          </cell>
          <cell r="O103">
            <v>170</v>
          </cell>
          <cell r="P103">
            <v>170</v>
          </cell>
          <cell r="Q103">
            <v>170</v>
          </cell>
          <cell r="R103">
            <v>170</v>
          </cell>
          <cell r="S103">
            <v>170</v>
          </cell>
          <cell r="T103">
            <v>170</v>
          </cell>
          <cell r="U103">
            <v>170</v>
          </cell>
          <cell r="V103">
            <v>170</v>
          </cell>
          <cell r="W103">
            <v>170</v>
          </cell>
          <cell r="X103">
            <v>170</v>
          </cell>
          <cell r="Y103">
            <v>170</v>
          </cell>
          <cell r="Z103">
            <v>170</v>
          </cell>
          <cell r="AA103">
            <v>170</v>
          </cell>
          <cell r="AB103">
            <v>170</v>
          </cell>
          <cell r="AC103">
            <v>170</v>
          </cell>
          <cell r="AD103">
            <v>170</v>
          </cell>
          <cell r="AE103">
            <v>170</v>
          </cell>
          <cell r="AF103">
            <v>170</v>
          </cell>
          <cell r="AG103">
            <v>170</v>
          </cell>
          <cell r="AH103">
            <v>170</v>
          </cell>
          <cell r="AI103">
            <v>170</v>
          </cell>
          <cell r="AJ103">
            <v>170</v>
          </cell>
          <cell r="AK103">
            <v>170</v>
          </cell>
          <cell r="AL103">
            <v>170</v>
          </cell>
          <cell r="AM103">
            <v>170</v>
          </cell>
          <cell r="AN103">
            <v>170</v>
          </cell>
          <cell r="AO103">
            <v>170</v>
          </cell>
          <cell r="AP103">
            <v>170</v>
          </cell>
          <cell r="AQ103">
            <v>170</v>
          </cell>
          <cell r="AR103">
            <v>170</v>
          </cell>
          <cell r="AS103">
            <v>170</v>
          </cell>
          <cell r="AT103">
            <v>170</v>
          </cell>
          <cell r="AU103">
            <v>170</v>
          </cell>
          <cell r="AV103">
            <v>170</v>
          </cell>
          <cell r="AW103">
            <v>170</v>
          </cell>
        </row>
        <row r="104">
          <cell r="B104">
            <v>170</v>
          </cell>
          <cell r="C104">
            <v>170</v>
          </cell>
          <cell r="D104">
            <v>170</v>
          </cell>
          <cell r="E104">
            <v>170</v>
          </cell>
          <cell r="F104">
            <v>170</v>
          </cell>
          <cell r="G104">
            <v>170</v>
          </cell>
          <cell r="H104">
            <v>170</v>
          </cell>
          <cell r="I104">
            <v>170</v>
          </cell>
          <cell r="J104">
            <v>170</v>
          </cell>
          <cell r="K104">
            <v>170</v>
          </cell>
          <cell r="L104">
            <v>170</v>
          </cell>
          <cell r="M104">
            <v>170</v>
          </cell>
          <cell r="N104">
            <v>170</v>
          </cell>
          <cell r="O104">
            <v>170</v>
          </cell>
          <cell r="P104">
            <v>170</v>
          </cell>
          <cell r="Q104">
            <v>170</v>
          </cell>
          <cell r="R104">
            <v>170</v>
          </cell>
          <cell r="S104">
            <v>170</v>
          </cell>
          <cell r="T104">
            <v>170</v>
          </cell>
          <cell r="U104">
            <v>170</v>
          </cell>
          <cell r="V104">
            <v>170</v>
          </cell>
          <cell r="W104">
            <v>170</v>
          </cell>
          <cell r="X104">
            <v>170</v>
          </cell>
          <cell r="Y104">
            <v>170</v>
          </cell>
          <cell r="Z104">
            <v>170</v>
          </cell>
          <cell r="AA104">
            <v>170</v>
          </cell>
          <cell r="AB104">
            <v>170</v>
          </cell>
          <cell r="AC104">
            <v>170</v>
          </cell>
          <cell r="AD104">
            <v>170</v>
          </cell>
          <cell r="AE104">
            <v>170</v>
          </cell>
          <cell r="AF104">
            <v>170</v>
          </cell>
          <cell r="AG104">
            <v>170</v>
          </cell>
          <cell r="AH104">
            <v>170</v>
          </cell>
          <cell r="AI104">
            <v>170</v>
          </cell>
          <cell r="AJ104">
            <v>170</v>
          </cell>
          <cell r="AK104">
            <v>170</v>
          </cell>
          <cell r="AL104">
            <v>170</v>
          </cell>
          <cell r="AM104">
            <v>170</v>
          </cell>
          <cell r="AN104">
            <v>170</v>
          </cell>
          <cell r="AO104">
            <v>170</v>
          </cell>
          <cell r="AP104">
            <v>170</v>
          </cell>
          <cell r="AQ104">
            <v>170</v>
          </cell>
          <cell r="AR104">
            <v>170</v>
          </cell>
          <cell r="AS104">
            <v>170</v>
          </cell>
          <cell r="AT104">
            <v>170</v>
          </cell>
          <cell r="AU104">
            <v>170</v>
          </cell>
          <cell r="AV104">
            <v>170</v>
          </cell>
          <cell r="AW104">
            <v>170</v>
          </cell>
        </row>
        <row r="105">
          <cell r="B105">
            <v>170</v>
          </cell>
          <cell r="C105">
            <v>170</v>
          </cell>
          <cell r="D105">
            <v>170</v>
          </cell>
          <cell r="E105">
            <v>170</v>
          </cell>
          <cell r="F105">
            <v>170</v>
          </cell>
          <cell r="G105">
            <v>170</v>
          </cell>
          <cell r="H105">
            <v>170</v>
          </cell>
          <cell r="I105">
            <v>170</v>
          </cell>
          <cell r="J105">
            <v>170</v>
          </cell>
          <cell r="K105">
            <v>170</v>
          </cell>
          <cell r="L105">
            <v>170</v>
          </cell>
          <cell r="M105">
            <v>170</v>
          </cell>
          <cell r="N105">
            <v>170</v>
          </cell>
          <cell r="O105">
            <v>170</v>
          </cell>
          <cell r="P105">
            <v>170</v>
          </cell>
          <cell r="Q105">
            <v>170</v>
          </cell>
          <cell r="R105">
            <v>170</v>
          </cell>
          <cell r="S105">
            <v>170</v>
          </cell>
          <cell r="T105">
            <v>170</v>
          </cell>
          <cell r="U105">
            <v>170</v>
          </cell>
          <cell r="V105">
            <v>170</v>
          </cell>
          <cell r="W105">
            <v>170</v>
          </cell>
          <cell r="X105">
            <v>170</v>
          </cell>
          <cell r="Y105">
            <v>170</v>
          </cell>
          <cell r="Z105">
            <v>170</v>
          </cell>
          <cell r="AA105">
            <v>170</v>
          </cell>
          <cell r="AB105">
            <v>170</v>
          </cell>
          <cell r="AC105">
            <v>170</v>
          </cell>
          <cell r="AD105">
            <v>170</v>
          </cell>
          <cell r="AE105">
            <v>170</v>
          </cell>
          <cell r="AF105">
            <v>170</v>
          </cell>
          <cell r="AG105">
            <v>170</v>
          </cell>
          <cell r="AH105">
            <v>170</v>
          </cell>
          <cell r="AI105">
            <v>170</v>
          </cell>
          <cell r="AJ105">
            <v>170</v>
          </cell>
          <cell r="AK105">
            <v>170</v>
          </cell>
          <cell r="AL105">
            <v>170</v>
          </cell>
          <cell r="AM105">
            <v>170</v>
          </cell>
          <cell r="AN105">
            <v>170</v>
          </cell>
          <cell r="AO105">
            <v>170</v>
          </cell>
          <cell r="AP105">
            <v>170</v>
          </cell>
          <cell r="AQ105">
            <v>170</v>
          </cell>
          <cell r="AR105">
            <v>170</v>
          </cell>
          <cell r="AS105">
            <v>170</v>
          </cell>
          <cell r="AT105">
            <v>170</v>
          </cell>
          <cell r="AU105">
            <v>170</v>
          </cell>
          <cell r="AV105">
            <v>170</v>
          </cell>
          <cell r="AW105">
            <v>170</v>
          </cell>
        </row>
        <row r="106">
          <cell r="B106">
            <v>170</v>
          </cell>
          <cell r="C106">
            <v>170</v>
          </cell>
          <cell r="D106">
            <v>170</v>
          </cell>
          <cell r="E106">
            <v>170</v>
          </cell>
          <cell r="F106">
            <v>170</v>
          </cell>
          <cell r="G106">
            <v>170</v>
          </cell>
          <cell r="H106">
            <v>170</v>
          </cell>
          <cell r="I106">
            <v>170</v>
          </cell>
          <cell r="J106">
            <v>170</v>
          </cell>
          <cell r="K106">
            <v>170</v>
          </cell>
          <cell r="L106">
            <v>170</v>
          </cell>
          <cell r="M106">
            <v>170</v>
          </cell>
          <cell r="N106">
            <v>170</v>
          </cell>
          <cell r="O106">
            <v>170</v>
          </cell>
          <cell r="P106">
            <v>170</v>
          </cell>
          <cell r="Q106">
            <v>170</v>
          </cell>
          <cell r="R106">
            <v>170</v>
          </cell>
          <cell r="S106">
            <v>170</v>
          </cell>
          <cell r="T106">
            <v>170</v>
          </cell>
          <cell r="U106">
            <v>170</v>
          </cell>
          <cell r="V106">
            <v>170</v>
          </cell>
          <cell r="W106">
            <v>170</v>
          </cell>
          <cell r="X106">
            <v>170</v>
          </cell>
          <cell r="Y106">
            <v>170</v>
          </cell>
          <cell r="Z106">
            <v>170</v>
          </cell>
          <cell r="AA106">
            <v>170</v>
          </cell>
          <cell r="AB106">
            <v>170</v>
          </cell>
          <cell r="AC106">
            <v>170</v>
          </cell>
          <cell r="AD106">
            <v>170</v>
          </cell>
          <cell r="AE106">
            <v>170</v>
          </cell>
          <cell r="AF106">
            <v>170</v>
          </cell>
          <cell r="AG106">
            <v>170</v>
          </cell>
          <cell r="AH106">
            <v>170</v>
          </cell>
          <cell r="AI106">
            <v>170</v>
          </cell>
          <cell r="AJ106">
            <v>170</v>
          </cell>
          <cell r="AK106">
            <v>170</v>
          </cell>
          <cell r="AL106">
            <v>170</v>
          </cell>
          <cell r="AM106">
            <v>170</v>
          </cell>
          <cell r="AN106">
            <v>170</v>
          </cell>
          <cell r="AO106">
            <v>170</v>
          </cell>
          <cell r="AP106">
            <v>170</v>
          </cell>
          <cell r="AQ106">
            <v>170</v>
          </cell>
          <cell r="AR106">
            <v>170</v>
          </cell>
          <cell r="AS106">
            <v>170</v>
          </cell>
          <cell r="AT106">
            <v>170</v>
          </cell>
          <cell r="AU106">
            <v>170</v>
          </cell>
          <cell r="AV106">
            <v>170</v>
          </cell>
          <cell r="AW106">
            <v>170</v>
          </cell>
        </row>
        <row r="107">
          <cell r="B107">
            <v>170</v>
          </cell>
          <cell r="C107">
            <v>170</v>
          </cell>
          <cell r="D107">
            <v>170</v>
          </cell>
          <cell r="E107">
            <v>170</v>
          </cell>
          <cell r="F107">
            <v>170</v>
          </cell>
          <cell r="G107">
            <v>170</v>
          </cell>
          <cell r="H107">
            <v>170</v>
          </cell>
          <cell r="I107">
            <v>170</v>
          </cell>
          <cell r="J107">
            <v>170</v>
          </cell>
          <cell r="K107">
            <v>170</v>
          </cell>
          <cell r="L107">
            <v>170</v>
          </cell>
          <cell r="M107">
            <v>170</v>
          </cell>
          <cell r="N107">
            <v>170</v>
          </cell>
          <cell r="O107">
            <v>170</v>
          </cell>
          <cell r="P107">
            <v>170</v>
          </cell>
          <cell r="Q107">
            <v>170</v>
          </cell>
          <cell r="R107">
            <v>170</v>
          </cell>
          <cell r="S107">
            <v>170</v>
          </cell>
          <cell r="T107">
            <v>170</v>
          </cell>
          <cell r="U107">
            <v>170</v>
          </cell>
          <cell r="V107">
            <v>170</v>
          </cell>
          <cell r="W107">
            <v>170</v>
          </cell>
          <cell r="X107">
            <v>170</v>
          </cell>
          <cell r="Y107">
            <v>170</v>
          </cell>
          <cell r="Z107">
            <v>170</v>
          </cell>
          <cell r="AA107">
            <v>170</v>
          </cell>
          <cell r="AB107">
            <v>170</v>
          </cell>
          <cell r="AC107">
            <v>170</v>
          </cell>
          <cell r="AD107">
            <v>170</v>
          </cell>
          <cell r="AE107">
            <v>170</v>
          </cell>
          <cell r="AF107">
            <v>170</v>
          </cell>
          <cell r="AG107">
            <v>170</v>
          </cell>
          <cell r="AH107">
            <v>170</v>
          </cell>
          <cell r="AI107">
            <v>170</v>
          </cell>
          <cell r="AJ107">
            <v>170</v>
          </cell>
          <cell r="AK107">
            <v>170</v>
          </cell>
          <cell r="AL107">
            <v>170</v>
          </cell>
          <cell r="AM107">
            <v>170</v>
          </cell>
          <cell r="AN107">
            <v>170</v>
          </cell>
          <cell r="AO107">
            <v>170</v>
          </cell>
          <cell r="AP107">
            <v>170</v>
          </cell>
          <cell r="AQ107">
            <v>170</v>
          </cell>
          <cell r="AR107">
            <v>170</v>
          </cell>
          <cell r="AS107">
            <v>170</v>
          </cell>
          <cell r="AT107">
            <v>170</v>
          </cell>
          <cell r="AU107">
            <v>170</v>
          </cell>
          <cell r="AV107">
            <v>170</v>
          </cell>
          <cell r="AW107">
            <v>170</v>
          </cell>
        </row>
        <row r="108">
          <cell r="B108">
            <v>170</v>
          </cell>
          <cell r="C108">
            <v>170</v>
          </cell>
          <cell r="D108">
            <v>170</v>
          </cell>
          <cell r="E108">
            <v>170</v>
          </cell>
          <cell r="F108">
            <v>170</v>
          </cell>
          <cell r="G108">
            <v>170</v>
          </cell>
          <cell r="H108">
            <v>170</v>
          </cell>
          <cell r="I108">
            <v>170</v>
          </cell>
          <cell r="J108">
            <v>170</v>
          </cell>
          <cell r="K108">
            <v>170</v>
          </cell>
          <cell r="L108">
            <v>170</v>
          </cell>
          <cell r="M108">
            <v>170</v>
          </cell>
          <cell r="N108">
            <v>170</v>
          </cell>
          <cell r="O108">
            <v>170</v>
          </cell>
          <cell r="P108">
            <v>170</v>
          </cell>
          <cell r="Q108">
            <v>170</v>
          </cell>
          <cell r="R108">
            <v>170</v>
          </cell>
          <cell r="S108">
            <v>170</v>
          </cell>
          <cell r="T108">
            <v>170</v>
          </cell>
          <cell r="U108">
            <v>170</v>
          </cell>
          <cell r="V108">
            <v>170</v>
          </cell>
          <cell r="W108">
            <v>170</v>
          </cell>
          <cell r="X108">
            <v>170</v>
          </cell>
          <cell r="Y108">
            <v>170</v>
          </cell>
          <cell r="Z108">
            <v>170</v>
          </cell>
          <cell r="AA108">
            <v>170</v>
          </cell>
          <cell r="AB108">
            <v>170</v>
          </cell>
          <cell r="AC108">
            <v>170</v>
          </cell>
          <cell r="AD108">
            <v>170</v>
          </cell>
          <cell r="AE108">
            <v>170</v>
          </cell>
          <cell r="AF108">
            <v>170</v>
          </cell>
          <cell r="AG108">
            <v>170</v>
          </cell>
          <cell r="AH108">
            <v>170</v>
          </cell>
          <cell r="AI108">
            <v>170</v>
          </cell>
          <cell r="AJ108">
            <v>170</v>
          </cell>
          <cell r="AK108">
            <v>170</v>
          </cell>
          <cell r="AL108">
            <v>170</v>
          </cell>
          <cell r="AM108">
            <v>170</v>
          </cell>
          <cell r="AN108">
            <v>170</v>
          </cell>
          <cell r="AO108">
            <v>170</v>
          </cell>
          <cell r="AP108">
            <v>170</v>
          </cell>
          <cell r="AQ108">
            <v>170</v>
          </cell>
          <cell r="AR108">
            <v>170</v>
          </cell>
          <cell r="AS108">
            <v>170</v>
          </cell>
          <cell r="AT108">
            <v>170</v>
          </cell>
          <cell r="AU108">
            <v>170</v>
          </cell>
          <cell r="AV108">
            <v>170</v>
          </cell>
          <cell r="AW108">
            <v>170</v>
          </cell>
        </row>
        <row r="109">
          <cell r="B109">
            <v>170</v>
          </cell>
          <cell r="C109">
            <v>170</v>
          </cell>
          <cell r="D109">
            <v>170</v>
          </cell>
          <cell r="E109">
            <v>170</v>
          </cell>
          <cell r="F109">
            <v>170</v>
          </cell>
          <cell r="G109">
            <v>170</v>
          </cell>
          <cell r="H109">
            <v>170</v>
          </cell>
          <cell r="I109">
            <v>170</v>
          </cell>
          <cell r="J109">
            <v>170</v>
          </cell>
          <cell r="K109">
            <v>170</v>
          </cell>
          <cell r="L109">
            <v>170</v>
          </cell>
          <cell r="M109">
            <v>170</v>
          </cell>
          <cell r="N109">
            <v>170</v>
          </cell>
          <cell r="O109">
            <v>170</v>
          </cell>
          <cell r="P109">
            <v>170</v>
          </cell>
          <cell r="Q109">
            <v>170</v>
          </cell>
          <cell r="R109">
            <v>170</v>
          </cell>
          <cell r="S109">
            <v>170</v>
          </cell>
          <cell r="T109">
            <v>170</v>
          </cell>
          <cell r="U109">
            <v>170</v>
          </cell>
          <cell r="V109">
            <v>170</v>
          </cell>
          <cell r="W109">
            <v>170</v>
          </cell>
          <cell r="X109">
            <v>170</v>
          </cell>
          <cell r="Y109">
            <v>170</v>
          </cell>
          <cell r="Z109">
            <v>170</v>
          </cell>
          <cell r="AA109">
            <v>170</v>
          </cell>
          <cell r="AB109">
            <v>170</v>
          </cell>
          <cell r="AC109">
            <v>170</v>
          </cell>
          <cell r="AD109">
            <v>170</v>
          </cell>
          <cell r="AE109">
            <v>170</v>
          </cell>
          <cell r="AF109">
            <v>170</v>
          </cell>
          <cell r="AG109">
            <v>170</v>
          </cell>
          <cell r="AH109">
            <v>170</v>
          </cell>
          <cell r="AI109">
            <v>170</v>
          </cell>
          <cell r="AJ109">
            <v>170</v>
          </cell>
          <cell r="AK109">
            <v>170</v>
          </cell>
          <cell r="AL109">
            <v>170</v>
          </cell>
          <cell r="AM109">
            <v>170</v>
          </cell>
          <cell r="AN109">
            <v>170</v>
          </cell>
          <cell r="AO109">
            <v>170</v>
          </cell>
          <cell r="AP109">
            <v>170</v>
          </cell>
          <cell r="AQ109">
            <v>170</v>
          </cell>
          <cell r="AR109">
            <v>170</v>
          </cell>
          <cell r="AS109">
            <v>170</v>
          </cell>
          <cell r="AT109">
            <v>170</v>
          </cell>
          <cell r="AU109">
            <v>170</v>
          </cell>
          <cell r="AV109">
            <v>170</v>
          </cell>
          <cell r="AW109">
            <v>170</v>
          </cell>
        </row>
        <row r="110">
          <cell r="B110">
            <v>170</v>
          </cell>
          <cell r="C110">
            <v>170</v>
          </cell>
          <cell r="D110">
            <v>170</v>
          </cell>
          <cell r="E110">
            <v>170</v>
          </cell>
          <cell r="F110">
            <v>170</v>
          </cell>
          <cell r="G110">
            <v>170</v>
          </cell>
          <cell r="H110">
            <v>170</v>
          </cell>
          <cell r="I110">
            <v>170</v>
          </cell>
          <cell r="J110">
            <v>170</v>
          </cell>
          <cell r="K110">
            <v>170</v>
          </cell>
          <cell r="L110">
            <v>170</v>
          </cell>
          <cell r="M110">
            <v>170</v>
          </cell>
          <cell r="N110">
            <v>170</v>
          </cell>
          <cell r="O110">
            <v>170</v>
          </cell>
          <cell r="P110">
            <v>170</v>
          </cell>
          <cell r="Q110">
            <v>170</v>
          </cell>
          <cell r="R110">
            <v>170</v>
          </cell>
          <cell r="S110">
            <v>170</v>
          </cell>
          <cell r="T110">
            <v>170</v>
          </cell>
          <cell r="U110">
            <v>170</v>
          </cell>
          <cell r="V110">
            <v>170</v>
          </cell>
          <cell r="W110">
            <v>170</v>
          </cell>
          <cell r="X110">
            <v>170</v>
          </cell>
          <cell r="Y110">
            <v>170</v>
          </cell>
          <cell r="Z110">
            <v>170</v>
          </cell>
          <cell r="AA110">
            <v>170</v>
          </cell>
          <cell r="AB110">
            <v>170</v>
          </cell>
          <cell r="AC110">
            <v>170</v>
          </cell>
          <cell r="AD110">
            <v>170</v>
          </cell>
          <cell r="AE110">
            <v>170</v>
          </cell>
          <cell r="AF110">
            <v>170</v>
          </cell>
          <cell r="AG110">
            <v>170</v>
          </cell>
          <cell r="AH110">
            <v>170</v>
          </cell>
          <cell r="AI110">
            <v>170</v>
          </cell>
          <cell r="AJ110">
            <v>170</v>
          </cell>
          <cell r="AK110">
            <v>170</v>
          </cell>
          <cell r="AL110">
            <v>170</v>
          </cell>
          <cell r="AM110">
            <v>170</v>
          </cell>
          <cell r="AN110">
            <v>170</v>
          </cell>
          <cell r="AO110">
            <v>170</v>
          </cell>
          <cell r="AP110">
            <v>170</v>
          </cell>
          <cell r="AQ110">
            <v>170</v>
          </cell>
          <cell r="AR110">
            <v>170</v>
          </cell>
          <cell r="AS110">
            <v>170</v>
          </cell>
          <cell r="AT110">
            <v>170</v>
          </cell>
          <cell r="AU110">
            <v>170</v>
          </cell>
          <cell r="AV110">
            <v>170</v>
          </cell>
          <cell r="AW110">
            <v>170</v>
          </cell>
        </row>
        <row r="111">
          <cell r="B111">
            <v>170</v>
          </cell>
          <cell r="C111">
            <v>170</v>
          </cell>
          <cell r="D111">
            <v>170</v>
          </cell>
          <cell r="E111">
            <v>170</v>
          </cell>
          <cell r="F111">
            <v>170</v>
          </cell>
          <cell r="G111">
            <v>170</v>
          </cell>
          <cell r="H111">
            <v>170</v>
          </cell>
          <cell r="I111">
            <v>170</v>
          </cell>
          <cell r="J111">
            <v>170</v>
          </cell>
          <cell r="K111">
            <v>170</v>
          </cell>
          <cell r="L111">
            <v>170</v>
          </cell>
          <cell r="M111">
            <v>170</v>
          </cell>
          <cell r="N111">
            <v>170</v>
          </cell>
          <cell r="O111">
            <v>170</v>
          </cell>
          <cell r="P111">
            <v>170</v>
          </cell>
          <cell r="Q111">
            <v>170</v>
          </cell>
          <cell r="R111">
            <v>170</v>
          </cell>
          <cell r="S111">
            <v>170</v>
          </cell>
          <cell r="T111">
            <v>170</v>
          </cell>
          <cell r="U111">
            <v>170</v>
          </cell>
          <cell r="V111">
            <v>170</v>
          </cell>
          <cell r="W111">
            <v>170</v>
          </cell>
          <cell r="X111">
            <v>170</v>
          </cell>
          <cell r="Y111">
            <v>170</v>
          </cell>
          <cell r="Z111">
            <v>170</v>
          </cell>
          <cell r="AA111">
            <v>170</v>
          </cell>
          <cell r="AB111">
            <v>170</v>
          </cell>
          <cell r="AC111">
            <v>170</v>
          </cell>
          <cell r="AD111">
            <v>170</v>
          </cell>
          <cell r="AE111">
            <v>170</v>
          </cell>
          <cell r="AF111">
            <v>170</v>
          </cell>
          <cell r="AG111">
            <v>170</v>
          </cell>
          <cell r="AH111">
            <v>170</v>
          </cell>
          <cell r="AI111">
            <v>170</v>
          </cell>
          <cell r="AJ111">
            <v>170</v>
          </cell>
          <cell r="AK111">
            <v>170</v>
          </cell>
          <cell r="AL111">
            <v>170</v>
          </cell>
          <cell r="AM111">
            <v>170</v>
          </cell>
          <cell r="AN111">
            <v>170</v>
          </cell>
          <cell r="AO111">
            <v>170</v>
          </cell>
          <cell r="AP111">
            <v>170</v>
          </cell>
          <cell r="AQ111">
            <v>170</v>
          </cell>
          <cell r="AR111">
            <v>170</v>
          </cell>
          <cell r="AS111">
            <v>170</v>
          </cell>
          <cell r="AT111">
            <v>170</v>
          </cell>
          <cell r="AU111">
            <v>170</v>
          </cell>
          <cell r="AV111">
            <v>170</v>
          </cell>
          <cell r="AW111">
            <v>170</v>
          </cell>
        </row>
        <row r="112">
          <cell r="B112">
            <v>170</v>
          </cell>
          <cell r="C112">
            <v>170</v>
          </cell>
          <cell r="D112">
            <v>170</v>
          </cell>
          <cell r="E112">
            <v>170</v>
          </cell>
          <cell r="F112">
            <v>170</v>
          </cell>
          <cell r="G112">
            <v>170</v>
          </cell>
          <cell r="H112">
            <v>170</v>
          </cell>
          <cell r="I112">
            <v>170</v>
          </cell>
          <cell r="J112">
            <v>170</v>
          </cell>
          <cell r="K112">
            <v>170</v>
          </cell>
          <cell r="L112">
            <v>170</v>
          </cell>
          <cell r="M112">
            <v>170</v>
          </cell>
          <cell r="N112">
            <v>170</v>
          </cell>
          <cell r="O112">
            <v>170</v>
          </cell>
          <cell r="P112">
            <v>170</v>
          </cell>
          <cell r="Q112">
            <v>170</v>
          </cell>
          <cell r="R112">
            <v>170</v>
          </cell>
          <cell r="S112">
            <v>170</v>
          </cell>
          <cell r="T112">
            <v>170</v>
          </cell>
          <cell r="U112">
            <v>170</v>
          </cell>
          <cell r="V112">
            <v>170</v>
          </cell>
          <cell r="W112">
            <v>170</v>
          </cell>
          <cell r="X112">
            <v>170</v>
          </cell>
          <cell r="Y112">
            <v>170</v>
          </cell>
          <cell r="Z112">
            <v>170</v>
          </cell>
          <cell r="AA112">
            <v>170</v>
          </cell>
          <cell r="AB112">
            <v>170</v>
          </cell>
          <cell r="AC112">
            <v>170</v>
          </cell>
          <cell r="AD112">
            <v>170</v>
          </cell>
          <cell r="AE112">
            <v>170</v>
          </cell>
          <cell r="AF112">
            <v>170</v>
          </cell>
          <cell r="AG112">
            <v>170</v>
          </cell>
          <cell r="AH112">
            <v>170</v>
          </cell>
          <cell r="AI112">
            <v>170</v>
          </cell>
          <cell r="AJ112">
            <v>170</v>
          </cell>
          <cell r="AK112">
            <v>170</v>
          </cell>
          <cell r="AL112">
            <v>170</v>
          </cell>
          <cell r="AM112">
            <v>170</v>
          </cell>
          <cell r="AN112">
            <v>170</v>
          </cell>
          <cell r="AO112">
            <v>170</v>
          </cell>
          <cell r="AP112">
            <v>170</v>
          </cell>
          <cell r="AQ112">
            <v>170</v>
          </cell>
          <cell r="AR112">
            <v>170</v>
          </cell>
          <cell r="AS112">
            <v>170</v>
          </cell>
          <cell r="AT112">
            <v>170</v>
          </cell>
          <cell r="AU112">
            <v>170</v>
          </cell>
          <cell r="AV112">
            <v>170</v>
          </cell>
          <cell r="AW112">
            <v>170</v>
          </cell>
        </row>
        <row r="113">
          <cell r="B113">
            <v>170</v>
          </cell>
          <cell r="C113">
            <v>170</v>
          </cell>
          <cell r="D113">
            <v>170</v>
          </cell>
          <cell r="E113">
            <v>170</v>
          </cell>
          <cell r="F113">
            <v>170</v>
          </cell>
          <cell r="G113">
            <v>170</v>
          </cell>
          <cell r="H113">
            <v>170</v>
          </cell>
          <cell r="I113">
            <v>170</v>
          </cell>
          <cell r="J113">
            <v>170</v>
          </cell>
          <cell r="K113">
            <v>170</v>
          </cell>
          <cell r="L113">
            <v>170</v>
          </cell>
          <cell r="M113">
            <v>170</v>
          </cell>
          <cell r="N113">
            <v>170</v>
          </cell>
          <cell r="O113">
            <v>170</v>
          </cell>
          <cell r="P113">
            <v>170</v>
          </cell>
          <cell r="Q113">
            <v>170</v>
          </cell>
          <cell r="R113">
            <v>170</v>
          </cell>
          <cell r="S113">
            <v>170</v>
          </cell>
          <cell r="T113">
            <v>170</v>
          </cell>
          <cell r="U113">
            <v>170</v>
          </cell>
          <cell r="V113">
            <v>170</v>
          </cell>
          <cell r="W113">
            <v>170</v>
          </cell>
          <cell r="X113">
            <v>170</v>
          </cell>
          <cell r="Y113">
            <v>170</v>
          </cell>
          <cell r="Z113">
            <v>170</v>
          </cell>
          <cell r="AA113">
            <v>170</v>
          </cell>
          <cell r="AB113">
            <v>170</v>
          </cell>
          <cell r="AC113">
            <v>170</v>
          </cell>
          <cell r="AD113">
            <v>170</v>
          </cell>
          <cell r="AE113">
            <v>170</v>
          </cell>
          <cell r="AF113">
            <v>170</v>
          </cell>
          <cell r="AG113">
            <v>170</v>
          </cell>
          <cell r="AH113">
            <v>170</v>
          </cell>
          <cell r="AI113">
            <v>170</v>
          </cell>
          <cell r="AJ113">
            <v>170</v>
          </cell>
          <cell r="AK113">
            <v>170</v>
          </cell>
          <cell r="AL113">
            <v>170</v>
          </cell>
          <cell r="AM113">
            <v>170</v>
          </cell>
          <cell r="AN113">
            <v>170</v>
          </cell>
          <cell r="AO113">
            <v>170</v>
          </cell>
          <cell r="AP113">
            <v>170</v>
          </cell>
          <cell r="AQ113">
            <v>170</v>
          </cell>
          <cell r="AR113">
            <v>170</v>
          </cell>
          <cell r="AS113">
            <v>170</v>
          </cell>
          <cell r="AT113">
            <v>170</v>
          </cell>
          <cell r="AU113">
            <v>170</v>
          </cell>
          <cell r="AV113">
            <v>170</v>
          </cell>
          <cell r="AW113">
            <v>170</v>
          </cell>
        </row>
        <row r="114">
          <cell r="B114">
            <v>170</v>
          </cell>
          <cell r="C114">
            <v>170</v>
          </cell>
          <cell r="D114">
            <v>170</v>
          </cell>
          <cell r="E114">
            <v>170</v>
          </cell>
          <cell r="F114">
            <v>170</v>
          </cell>
          <cell r="G114">
            <v>170</v>
          </cell>
          <cell r="H114">
            <v>170</v>
          </cell>
          <cell r="I114">
            <v>170</v>
          </cell>
          <cell r="J114">
            <v>170</v>
          </cell>
          <cell r="K114">
            <v>170</v>
          </cell>
          <cell r="L114">
            <v>170</v>
          </cell>
          <cell r="M114">
            <v>170</v>
          </cell>
          <cell r="N114">
            <v>170</v>
          </cell>
          <cell r="O114">
            <v>170</v>
          </cell>
          <cell r="P114">
            <v>170</v>
          </cell>
          <cell r="Q114">
            <v>170</v>
          </cell>
          <cell r="R114">
            <v>170</v>
          </cell>
          <cell r="S114">
            <v>170</v>
          </cell>
          <cell r="T114">
            <v>170</v>
          </cell>
          <cell r="U114">
            <v>170</v>
          </cell>
          <cell r="V114">
            <v>170</v>
          </cell>
          <cell r="W114">
            <v>170</v>
          </cell>
          <cell r="X114">
            <v>170</v>
          </cell>
          <cell r="Y114">
            <v>170</v>
          </cell>
          <cell r="Z114">
            <v>170</v>
          </cell>
          <cell r="AA114">
            <v>170</v>
          </cell>
          <cell r="AB114">
            <v>170</v>
          </cell>
          <cell r="AC114">
            <v>170</v>
          </cell>
          <cell r="AD114">
            <v>170</v>
          </cell>
          <cell r="AE114">
            <v>170</v>
          </cell>
          <cell r="AF114">
            <v>170</v>
          </cell>
          <cell r="AG114">
            <v>170</v>
          </cell>
          <cell r="AH114">
            <v>170</v>
          </cell>
          <cell r="AI114">
            <v>170</v>
          </cell>
          <cell r="AJ114">
            <v>170</v>
          </cell>
          <cell r="AK114">
            <v>170</v>
          </cell>
          <cell r="AL114">
            <v>170</v>
          </cell>
          <cell r="AM114">
            <v>170</v>
          </cell>
          <cell r="AN114">
            <v>170</v>
          </cell>
          <cell r="AO114">
            <v>170</v>
          </cell>
          <cell r="AP114">
            <v>170</v>
          </cell>
          <cell r="AQ114">
            <v>170</v>
          </cell>
          <cell r="AR114">
            <v>170</v>
          </cell>
          <cell r="AS114">
            <v>170</v>
          </cell>
          <cell r="AT114">
            <v>170</v>
          </cell>
          <cell r="AU114">
            <v>170</v>
          </cell>
          <cell r="AV114">
            <v>170</v>
          </cell>
          <cell r="AW114">
            <v>170</v>
          </cell>
        </row>
        <row r="117">
          <cell r="B117">
            <v>0</v>
          </cell>
          <cell r="C117">
            <v>0</v>
          </cell>
          <cell r="D117">
            <v>0</v>
          </cell>
          <cell r="E117">
            <v>0</v>
          </cell>
          <cell r="F117">
            <v>0</v>
          </cell>
          <cell r="G117">
            <v>0</v>
          </cell>
          <cell r="H117">
            <v>0</v>
          </cell>
          <cell r="I117">
            <v>0</v>
          </cell>
          <cell r="J117">
            <v>0</v>
          </cell>
          <cell r="K117">
            <v>0</v>
          </cell>
          <cell r="L117">
            <v>0</v>
          </cell>
          <cell r="M117">
            <v>0</v>
          </cell>
          <cell r="N117">
            <v>0</v>
          </cell>
          <cell r="O117">
            <v>0</v>
          </cell>
          <cell r="P117">
            <v>0</v>
          </cell>
          <cell r="Q117">
            <v>0</v>
          </cell>
          <cell r="R117">
            <v>0</v>
          </cell>
          <cell r="S117">
            <v>0</v>
          </cell>
          <cell r="T117">
            <v>0</v>
          </cell>
          <cell r="U117">
            <v>0</v>
          </cell>
          <cell r="V117">
            <v>0</v>
          </cell>
          <cell r="W117">
            <v>0</v>
          </cell>
          <cell r="X117">
            <v>0</v>
          </cell>
          <cell r="Y117">
            <v>0</v>
          </cell>
          <cell r="Z117">
            <v>0</v>
          </cell>
          <cell r="AA117">
            <v>0</v>
          </cell>
          <cell r="AB117">
            <v>0</v>
          </cell>
          <cell r="AC117">
            <v>0</v>
          </cell>
          <cell r="AD117">
            <v>0</v>
          </cell>
          <cell r="AE117">
            <v>0</v>
          </cell>
          <cell r="AF117">
            <v>0</v>
          </cell>
          <cell r="AG117">
            <v>0</v>
          </cell>
          <cell r="AH117">
            <v>0</v>
          </cell>
          <cell r="AI117">
            <v>0</v>
          </cell>
          <cell r="AJ117">
            <v>0</v>
          </cell>
          <cell r="AK117">
            <v>0</v>
          </cell>
          <cell r="AL117">
            <v>0</v>
          </cell>
          <cell r="AM117">
            <v>0</v>
          </cell>
          <cell r="AN117">
            <v>0</v>
          </cell>
          <cell r="AO117">
            <v>0</v>
          </cell>
          <cell r="AP117">
            <v>0</v>
          </cell>
          <cell r="AQ117">
            <v>0</v>
          </cell>
          <cell r="AR117">
            <v>0</v>
          </cell>
          <cell r="AS117">
            <v>0</v>
          </cell>
          <cell r="AT117">
            <v>0</v>
          </cell>
          <cell r="AU117">
            <v>0</v>
          </cell>
          <cell r="AV117">
            <v>0</v>
          </cell>
          <cell r="AW117">
            <v>0</v>
          </cell>
        </row>
        <row r="118">
          <cell r="B118">
            <v>0</v>
          </cell>
          <cell r="C118">
            <v>0</v>
          </cell>
          <cell r="D118">
            <v>0</v>
          </cell>
          <cell r="E118">
            <v>0</v>
          </cell>
          <cell r="F118">
            <v>0</v>
          </cell>
          <cell r="G118">
            <v>0</v>
          </cell>
          <cell r="H118">
            <v>0</v>
          </cell>
          <cell r="I118">
            <v>0</v>
          </cell>
          <cell r="J118">
            <v>0</v>
          </cell>
          <cell r="K118">
            <v>0</v>
          </cell>
          <cell r="L118">
            <v>0</v>
          </cell>
          <cell r="M118">
            <v>0</v>
          </cell>
          <cell r="N118">
            <v>0</v>
          </cell>
          <cell r="O118">
            <v>0</v>
          </cell>
          <cell r="P118">
            <v>0</v>
          </cell>
          <cell r="Q118">
            <v>0</v>
          </cell>
          <cell r="R118">
            <v>0</v>
          </cell>
          <cell r="S118">
            <v>0</v>
          </cell>
          <cell r="T118">
            <v>0</v>
          </cell>
          <cell r="U118">
            <v>0</v>
          </cell>
          <cell r="V118">
            <v>0</v>
          </cell>
          <cell r="W118">
            <v>0</v>
          </cell>
          <cell r="X118">
            <v>0</v>
          </cell>
          <cell r="Y118">
            <v>0</v>
          </cell>
          <cell r="Z118">
            <v>0</v>
          </cell>
          <cell r="AA118">
            <v>0</v>
          </cell>
          <cell r="AB118">
            <v>0</v>
          </cell>
          <cell r="AC118">
            <v>0</v>
          </cell>
          <cell r="AD118">
            <v>0</v>
          </cell>
          <cell r="AE118">
            <v>0</v>
          </cell>
          <cell r="AF118">
            <v>0</v>
          </cell>
          <cell r="AG118">
            <v>0</v>
          </cell>
          <cell r="AH118">
            <v>0</v>
          </cell>
          <cell r="AI118">
            <v>0</v>
          </cell>
          <cell r="AJ118">
            <v>0</v>
          </cell>
          <cell r="AK118">
            <v>0</v>
          </cell>
          <cell r="AL118">
            <v>0</v>
          </cell>
          <cell r="AM118">
            <v>0</v>
          </cell>
          <cell r="AN118">
            <v>0</v>
          </cell>
          <cell r="AO118">
            <v>0</v>
          </cell>
          <cell r="AP118">
            <v>0</v>
          </cell>
          <cell r="AQ118">
            <v>0</v>
          </cell>
          <cell r="AR118">
            <v>0</v>
          </cell>
          <cell r="AS118">
            <v>0</v>
          </cell>
          <cell r="AT118">
            <v>0</v>
          </cell>
          <cell r="AU118">
            <v>0</v>
          </cell>
          <cell r="AV118">
            <v>0</v>
          </cell>
          <cell r="AW118">
            <v>0</v>
          </cell>
        </row>
        <row r="119">
          <cell r="B119">
            <v>0</v>
          </cell>
          <cell r="C119">
            <v>0</v>
          </cell>
          <cell r="D119">
            <v>0</v>
          </cell>
          <cell r="E119">
            <v>0</v>
          </cell>
          <cell r="F119">
            <v>0</v>
          </cell>
          <cell r="G119">
            <v>0</v>
          </cell>
          <cell r="H119">
            <v>0</v>
          </cell>
          <cell r="I119">
            <v>0</v>
          </cell>
          <cell r="J119">
            <v>0</v>
          </cell>
          <cell r="K119">
            <v>0</v>
          </cell>
          <cell r="L119">
            <v>0</v>
          </cell>
          <cell r="M119">
            <v>0</v>
          </cell>
          <cell r="N119">
            <v>0</v>
          </cell>
          <cell r="O119">
            <v>0</v>
          </cell>
          <cell r="P119">
            <v>0</v>
          </cell>
          <cell r="Q119">
            <v>0</v>
          </cell>
          <cell r="R119">
            <v>0</v>
          </cell>
          <cell r="S119">
            <v>0</v>
          </cell>
          <cell r="T119">
            <v>0</v>
          </cell>
          <cell r="U119">
            <v>0</v>
          </cell>
          <cell r="V119">
            <v>0</v>
          </cell>
          <cell r="W119">
            <v>0</v>
          </cell>
          <cell r="X119">
            <v>0</v>
          </cell>
          <cell r="Y119">
            <v>0</v>
          </cell>
          <cell r="Z119">
            <v>0</v>
          </cell>
          <cell r="AA119">
            <v>0</v>
          </cell>
          <cell r="AB119">
            <v>0</v>
          </cell>
          <cell r="AC119">
            <v>0</v>
          </cell>
          <cell r="AD119">
            <v>0</v>
          </cell>
          <cell r="AE119">
            <v>0</v>
          </cell>
          <cell r="AF119">
            <v>0</v>
          </cell>
          <cell r="AG119">
            <v>0</v>
          </cell>
          <cell r="AH119">
            <v>0</v>
          </cell>
          <cell r="AI119">
            <v>0</v>
          </cell>
          <cell r="AJ119">
            <v>0</v>
          </cell>
          <cell r="AK119">
            <v>0</v>
          </cell>
          <cell r="AL119">
            <v>0</v>
          </cell>
          <cell r="AM119">
            <v>0</v>
          </cell>
          <cell r="AN119">
            <v>0</v>
          </cell>
          <cell r="AO119">
            <v>0</v>
          </cell>
          <cell r="AP119">
            <v>0</v>
          </cell>
          <cell r="AQ119">
            <v>0</v>
          </cell>
          <cell r="AR119">
            <v>0</v>
          </cell>
          <cell r="AS119">
            <v>0</v>
          </cell>
          <cell r="AT119">
            <v>0</v>
          </cell>
          <cell r="AU119">
            <v>0</v>
          </cell>
          <cell r="AV119">
            <v>0</v>
          </cell>
          <cell r="AW119">
            <v>0</v>
          </cell>
        </row>
        <row r="120">
          <cell r="B120">
            <v>0</v>
          </cell>
          <cell r="C120">
            <v>0</v>
          </cell>
          <cell r="D120">
            <v>0</v>
          </cell>
          <cell r="E120">
            <v>0</v>
          </cell>
          <cell r="F120">
            <v>0</v>
          </cell>
          <cell r="G120">
            <v>0</v>
          </cell>
          <cell r="H120">
            <v>0</v>
          </cell>
          <cell r="I120">
            <v>0</v>
          </cell>
          <cell r="J120">
            <v>0</v>
          </cell>
          <cell r="K120">
            <v>0</v>
          </cell>
          <cell r="L120">
            <v>0</v>
          </cell>
          <cell r="M120">
            <v>0</v>
          </cell>
          <cell r="N120">
            <v>0</v>
          </cell>
          <cell r="O120">
            <v>0</v>
          </cell>
          <cell r="P120">
            <v>0</v>
          </cell>
          <cell r="Q120">
            <v>0</v>
          </cell>
          <cell r="R120">
            <v>0</v>
          </cell>
          <cell r="S120">
            <v>0</v>
          </cell>
          <cell r="T120">
            <v>0</v>
          </cell>
          <cell r="U120">
            <v>0</v>
          </cell>
          <cell r="V120">
            <v>0</v>
          </cell>
          <cell r="W120">
            <v>0</v>
          </cell>
          <cell r="X120">
            <v>0</v>
          </cell>
          <cell r="Y120">
            <v>0</v>
          </cell>
          <cell r="Z120">
            <v>0</v>
          </cell>
          <cell r="AA120">
            <v>0</v>
          </cell>
          <cell r="AB120">
            <v>0</v>
          </cell>
          <cell r="AC120">
            <v>0</v>
          </cell>
          <cell r="AD120">
            <v>0</v>
          </cell>
          <cell r="AE120">
            <v>0</v>
          </cell>
          <cell r="AF120">
            <v>0</v>
          </cell>
          <cell r="AG120">
            <v>0</v>
          </cell>
          <cell r="AH120">
            <v>0</v>
          </cell>
          <cell r="AI120">
            <v>0</v>
          </cell>
          <cell r="AJ120">
            <v>0</v>
          </cell>
          <cell r="AK120">
            <v>0</v>
          </cell>
          <cell r="AL120">
            <v>0</v>
          </cell>
          <cell r="AM120">
            <v>0</v>
          </cell>
          <cell r="AN120">
            <v>0</v>
          </cell>
          <cell r="AO120">
            <v>0</v>
          </cell>
          <cell r="AP120">
            <v>0</v>
          </cell>
          <cell r="AQ120">
            <v>0</v>
          </cell>
          <cell r="AR120">
            <v>0</v>
          </cell>
          <cell r="AS120">
            <v>0</v>
          </cell>
          <cell r="AT120">
            <v>0</v>
          </cell>
          <cell r="AU120">
            <v>0</v>
          </cell>
          <cell r="AV120">
            <v>0</v>
          </cell>
          <cell r="AW120">
            <v>0</v>
          </cell>
        </row>
        <row r="121">
          <cell r="B121">
            <v>0</v>
          </cell>
          <cell r="C121">
            <v>0</v>
          </cell>
          <cell r="D121">
            <v>0</v>
          </cell>
          <cell r="E121">
            <v>0</v>
          </cell>
          <cell r="F121">
            <v>0</v>
          </cell>
          <cell r="G121">
            <v>0</v>
          </cell>
          <cell r="H121">
            <v>0</v>
          </cell>
          <cell r="I121">
            <v>0</v>
          </cell>
          <cell r="J121">
            <v>0</v>
          </cell>
          <cell r="K121">
            <v>0</v>
          </cell>
          <cell r="L121">
            <v>0</v>
          </cell>
          <cell r="M121">
            <v>0</v>
          </cell>
          <cell r="N121">
            <v>0</v>
          </cell>
          <cell r="O121">
            <v>0</v>
          </cell>
          <cell r="P121">
            <v>0</v>
          </cell>
          <cell r="Q121">
            <v>0</v>
          </cell>
          <cell r="R121">
            <v>0</v>
          </cell>
          <cell r="S121">
            <v>0</v>
          </cell>
          <cell r="T121">
            <v>0</v>
          </cell>
          <cell r="U121">
            <v>0</v>
          </cell>
          <cell r="V121">
            <v>0</v>
          </cell>
          <cell r="W121">
            <v>0</v>
          </cell>
          <cell r="X121">
            <v>0</v>
          </cell>
          <cell r="Y121">
            <v>0</v>
          </cell>
          <cell r="Z121">
            <v>0</v>
          </cell>
          <cell r="AA121">
            <v>0</v>
          </cell>
          <cell r="AB121">
            <v>0</v>
          </cell>
          <cell r="AC121">
            <v>0</v>
          </cell>
          <cell r="AD121">
            <v>0</v>
          </cell>
          <cell r="AE121">
            <v>0</v>
          </cell>
          <cell r="AF121">
            <v>0</v>
          </cell>
          <cell r="AG121">
            <v>0</v>
          </cell>
          <cell r="AH121">
            <v>0</v>
          </cell>
          <cell r="AI121">
            <v>0</v>
          </cell>
          <cell r="AJ121">
            <v>0</v>
          </cell>
          <cell r="AK121">
            <v>0</v>
          </cell>
          <cell r="AL121">
            <v>0</v>
          </cell>
          <cell r="AM121">
            <v>0</v>
          </cell>
          <cell r="AN121">
            <v>0</v>
          </cell>
          <cell r="AO121">
            <v>0</v>
          </cell>
          <cell r="AP121">
            <v>0</v>
          </cell>
          <cell r="AQ121">
            <v>0</v>
          </cell>
          <cell r="AR121">
            <v>0</v>
          </cell>
          <cell r="AS121">
            <v>0</v>
          </cell>
          <cell r="AT121">
            <v>0</v>
          </cell>
          <cell r="AU121">
            <v>0</v>
          </cell>
          <cell r="AV121">
            <v>0</v>
          </cell>
          <cell r="AW121">
            <v>0</v>
          </cell>
        </row>
        <row r="122">
          <cell r="B122">
            <v>0</v>
          </cell>
          <cell r="C122">
            <v>0</v>
          </cell>
          <cell r="D122">
            <v>0</v>
          </cell>
          <cell r="E122">
            <v>0</v>
          </cell>
          <cell r="F122">
            <v>0</v>
          </cell>
          <cell r="G122">
            <v>0</v>
          </cell>
          <cell r="H122">
            <v>0</v>
          </cell>
          <cell r="I122">
            <v>0</v>
          </cell>
          <cell r="J122">
            <v>0</v>
          </cell>
          <cell r="K122">
            <v>0</v>
          </cell>
          <cell r="L122">
            <v>0</v>
          </cell>
          <cell r="M122">
            <v>0</v>
          </cell>
          <cell r="N122">
            <v>0</v>
          </cell>
          <cell r="O122">
            <v>0</v>
          </cell>
          <cell r="P122">
            <v>0</v>
          </cell>
          <cell r="Q122">
            <v>0</v>
          </cell>
          <cell r="R122">
            <v>0</v>
          </cell>
          <cell r="S122">
            <v>0</v>
          </cell>
          <cell r="T122">
            <v>0</v>
          </cell>
          <cell r="U122">
            <v>0</v>
          </cell>
          <cell r="V122">
            <v>0</v>
          </cell>
          <cell r="W122">
            <v>0</v>
          </cell>
          <cell r="X122">
            <v>0</v>
          </cell>
          <cell r="Y122">
            <v>0</v>
          </cell>
          <cell r="Z122">
            <v>0</v>
          </cell>
          <cell r="AA122">
            <v>0</v>
          </cell>
          <cell r="AB122">
            <v>0</v>
          </cell>
          <cell r="AC122">
            <v>0</v>
          </cell>
          <cell r="AD122">
            <v>0</v>
          </cell>
          <cell r="AE122">
            <v>0</v>
          </cell>
          <cell r="AF122">
            <v>0</v>
          </cell>
          <cell r="AG122">
            <v>0</v>
          </cell>
          <cell r="AH122">
            <v>0</v>
          </cell>
          <cell r="AI122">
            <v>0</v>
          </cell>
          <cell r="AJ122">
            <v>0</v>
          </cell>
          <cell r="AK122">
            <v>0</v>
          </cell>
          <cell r="AL122">
            <v>0</v>
          </cell>
          <cell r="AM122">
            <v>0</v>
          </cell>
          <cell r="AN122">
            <v>0</v>
          </cell>
          <cell r="AO122">
            <v>0</v>
          </cell>
          <cell r="AP122">
            <v>0</v>
          </cell>
          <cell r="AQ122">
            <v>0</v>
          </cell>
          <cell r="AR122">
            <v>0</v>
          </cell>
          <cell r="AS122">
            <v>0</v>
          </cell>
          <cell r="AT122">
            <v>0</v>
          </cell>
          <cell r="AU122">
            <v>0</v>
          </cell>
          <cell r="AV122">
            <v>0</v>
          </cell>
          <cell r="AW122">
            <v>0</v>
          </cell>
        </row>
        <row r="123">
          <cell r="B123">
            <v>0</v>
          </cell>
          <cell r="C123">
            <v>0</v>
          </cell>
          <cell r="D123">
            <v>0</v>
          </cell>
          <cell r="E123">
            <v>0</v>
          </cell>
          <cell r="F123">
            <v>0</v>
          </cell>
          <cell r="G123">
            <v>0</v>
          </cell>
          <cell r="H123">
            <v>0</v>
          </cell>
          <cell r="I123">
            <v>0</v>
          </cell>
          <cell r="J123">
            <v>0</v>
          </cell>
          <cell r="K123">
            <v>0</v>
          </cell>
          <cell r="L123">
            <v>0</v>
          </cell>
          <cell r="M123">
            <v>0</v>
          </cell>
          <cell r="N123">
            <v>0</v>
          </cell>
          <cell r="O123">
            <v>0</v>
          </cell>
          <cell r="P123">
            <v>0</v>
          </cell>
          <cell r="Q123">
            <v>0</v>
          </cell>
          <cell r="R123">
            <v>0</v>
          </cell>
          <cell r="S123">
            <v>0</v>
          </cell>
          <cell r="T123">
            <v>0</v>
          </cell>
          <cell r="U123">
            <v>0</v>
          </cell>
          <cell r="V123">
            <v>0</v>
          </cell>
          <cell r="W123">
            <v>0</v>
          </cell>
          <cell r="X123">
            <v>0</v>
          </cell>
          <cell r="Y123">
            <v>0</v>
          </cell>
          <cell r="Z123">
            <v>0</v>
          </cell>
          <cell r="AA123">
            <v>0</v>
          </cell>
          <cell r="AB123">
            <v>0</v>
          </cell>
          <cell r="AC123">
            <v>0</v>
          </cell>
          <cell r="AD123">
            <v>0</v>
          </cell>
          <cell r="AE123">
            <v>0</v>
          </cell>
          <cell r="AF123">
            <v>0</v>
          </cell>
          <cell r="AG123">
            <v>0</v>
          </cell>
          <cell r="AH123">
            <v>0</v>
          </cell>
          <cell r="AI123">
            <v>0</v>
          </cell>
          <cell r="AJ123">
            <v>0</v>
          </cell>
          <cell r="AK123">
            <v>0</v>
          </cell>
          <cell r="AL123">
            <v>0</v>
          </cell>
          <cell r="AM123">
            <v>0</v>
          </cell>
          <cell r="AN123">
            <v>0</v>
          </cell>
          <cell r="AO123">
            <v>0</v>
          </cell>
          <cell r="AP123">
            <v>0</v>
          </cell>
          <cell r="AQ123">
            <v>0</v>
          </cell>
          <cell r="AR123">
            <v>0</v>
          </cell>
          <cell r="AS123">
            <v>0</v>
          </cell>
          <cell r="AT123">
            <v>0</v>
          </cell>
          <cell r="AU123">
            <v>0</v>
          </cell>
          <cell r="AV123">
            <v>0</v>
          </cell>
          <cell r="AW123">
            <v>0</v>
          </cell>
        </row>
        <row r="124">
          <cell r="B124">
            <v>0</v>
          </cell>
          <cell r="C124">
            <v>0</v>
          </cell>
          <cell r="D124">
            <v>0</v>
          </cell>
          <cell r="E124">
            <v>0</v>
          </cell>
          <cell r="F124">
            <v>0</v>
          </cell>
          <cell r="G124">
            <v>0</v>
          </cell>
          <cell r="H124">
            <v>0</v>
          </cell>
          <cell r="I124">
            <v>0</v>
          </cell>
          <cell r="J124">
            <v>0</v>
          </cell>
          <cell r="K124">
            <v>0</v>
          </cell>
          <cell r="L124">
            <v>0</v>
          </cell>
          <cell r="M124">
            <v>0</v>
          </cell>
          <cell r="N124">
            <v>0</v>
          </cell>
          <cell r="O124">
            <v>0</v>
          </cell>
          <cell r="P124">
            <v>0</v>
          </cell>
          <cell r="Q124">
            <v>0</v>
          </cell>
          <cell r="R124">
            <v>0</v>
          </cell>
          <cell r="S124">
            <v>0</v>
          </cell>
          <cell r="T124">
            <v>0</v>
          </cell>
          <cell r="U124">
            <v>0</v>
          </cell>
          <cell r="V124">
            <v>0</v>
          </cell>
          <cell r="W124">
            <v>0</v>
          </cell>
          <cell r="X124">
            <v>0</v>
          </cell>
          <cell r="Y124">
            <v>0</v>
          </cell>
          <cell r="Z124">
            <v>0</v>
          </cell>
          <cell r="AA124">
            <v>0</v>
          </cell>
          <cell r="AB124">
            <v>0</v>
          </cell>
          <cell r="AC124">
            <v>0</v>
          </cell>
          <cell r="AD124">
            <v>0</v>
          </cell>
          <cell r="AE124">
            <v>0</v>
          </cell>
          <cell r="AF124">
            <v>0</v>
          </cell>
          <cell r="AG124">
            <v>0</v>
          </cell>
          <cell r="AH124">
            <v>0</v>
          </cell>
          <cell r="AI124">
            <v>0</v>
          </cell>
          <cell r="AJ124">
            <v>0</v>
          </cell>
          <cell r="AK124">
            <v>0</v>
          </cell>
          <cell r="AL124">
            <v>0</v>
          </cell>
          <cell r="AM124">
            <v>0</v>
          </cell>
          <cell r="AN124">
            <v>0</v>
          </cell>
          <cell r="AO124">
            <v>0</v>
          </cell>
          <cell r="AP124">
            <v>0</v>
          </cell>
          <cell r="AQ124">
            <v>0</v>
          </cell>
          <cell r="AR124">
            <v>0</v>
          </cell>
          <cell r="AS124">
            <v>0</v>
          </cell>
          <cell r="AT124">
            <v>0</v>
          </cell>
          <cell r="AU124">
            <v>0</v>
          </cell>
          <cell r="AV124">
            <v>0</v>
          </cell>
          <cell r="AW124">
            <v>0</v>
          </cell>
        </row>
        <row r="125">
          <cell r="B125">
            <v>0</v>
          </cell>
          <cell r="C125">
            <v>0</v>
          </cell>
          <cell r="D125">
            <v>0</v>
          </cell>
          <cell r="E125">
            <v>0</v>
          </cell>
          <cell r="F125">
            <v>0</v>
          </cell>
          <cell r="G125">
            <v>0</v>
          </cell>
          <cell r="H125">
            <v>0</v>
          </cell>
          <cell r="I125">
            <v>0</v>
          </cell>
          <cell r="J125">
            <v>0</v>
          </cell>
          <cell r="K125">
            <v>0</v>
          </cell>
          <cell r="L125">
            <v>0</v>
          </cell>
          <cell r="M125">
            <v>0</v>
          </cell>
          <cell r="N125">
            <v>0</v>
          </cell>
          <cell r="O125">
            <v>0</v>
          </cell>
          <cell r="P125">
            <v>0</v>
          </cell>
          <cell r="Q125">
            <v>0</v>
          </cell>
          <cell r="R125">
            <v>0</v>
          </cell>
          <cell r="S125">
            <v>0</v>
          </cell>
          <cell r="T125">
            <v>0</v>
          </cell>
          <cell r="U125">
            <v>0</v>
          </cell>
          <cell r="V125">
            <v>0</v>
          </cell>
          <cell r="W125">
            <v>0</v>
          </cell>
          <cell r="X125">
            <v>0</v>
          </cell>
          <cell r="Y125">
            <v>0</v>
          </cell>
          <cell r="Z125">
            <v>0</v>
          </cell>
          <cell r="AA125">
            <v>0</v>
          </cell>
          <cell r="AB125">
            <v>0</v>
          </cell>
          <cell r="AC125">
            <v>0</v>
          </cell>
          <cell r="AD125">
            <v>0</v>
          </cell>
          <cell r="AE125">
            <v>0</v>
          </cell>
          <cell r="AF125">
            <v>0</v>
          </cell>
          <cell r="AG125">
            <v>0</v>
          </cell>
          <cell r="AH125">
            <v>0</v>
          </cell>
          <cell r="AI125">
            <v>0</v>
          </cell>
          <cell r="AJ125">
            <v>0</v>
          </cell>
          <cell r="AK125">
            <v>0</v>
          </cell>
          <cell r="AL125">
            <v>0</v>
          </cell>
          <cell r="AM125">
            <v>0</v>
          </cell>
          <cell r="AN125">
            <v>0</v>
          </cell>
          <cell r="AO125">
            <v>0</v>
          </cell>
          <cell r="AP125">
            <v>0</v>
          </cell>
          <cell r="AQ125">
            <v>0</v>
          </cell>
          <cell r="AR125">
            <v>0</v>
          </cell>
          <cell r="AS125">
            <v>0</v>
          </cell>
          <cell r="AT125">
            <v>0</v>
          </cell>
          <cell r="AU125">
            <v>0</v>
          </cell>
          <cell r="AV125">
            <v>0</v>
          </cell>
          <cell r="AW125">
            <v>0</v>
          </cell>
        </row>
        <row r="126">
          <cell r="B126">
            <v>0</v>
          </cell>
          <cell r="C126">
            <v>0</v>
          </cell>
          <cell r="D126">
            <v>0</v>
          </cell>
          <cell r="E126">
            <v>0</v>
          </cell>
          <cell r="F126">
            <v>0</v>
          </cell>
          <cell r="G126">
            <v>0</v>
          </cell>
          <cell r="H126">
            <v>0</v>
          </cell>
          <cell r="I126">
            <v>0</v>
          </cell>
          <cell r="J126">
            <v>0</v>
          </cell>
          <cell r="K126">
            <v>0</v>
          </cell>
          <cell r="L126">
            <v>0</v>
          </cell>
          <cell r="M126">
            <v>0</v>
          </cell>
          <cell r="N126">
            <v>0</v>
          </cell>
          <cell r="O126">
            <v>0</v>
          </cell>
          <cell r="P126">
            <v>0</v>
          </cell>
          <cell r="Q126">
            <v>0</v>
          </cell>
          <cell r="R126">
            <v>0</v>
          </cell>
          <cell r="S126">
            <v>0</v>
          </cell>
          <cell r="T126">
            <v>0</v>
          </cell>
          <cell r="U126">
            <v>0</v>
          </cell>
          <cell r="V126">
            <v>0</v>
          </cell>
          <cell r="W126">
            <v>0</v>
          </cell>
          <cell r="X126">
            <v>0</v>
          </cell>
          <cell r="Y126">
            <v>0</v>
          </cell>
          <cell r="Z126">
            <v>0</v>
          </cell>
          <cell r="AA126">
            <v>0</v>
          </cell>
          <cell r="AB126">
            <v>0</v>
          </cell>
          <cell r="AC126">
            <v>0</v>
          </cell>
          <cell r="AD126">
            <v>0</v>
          </cell>
          <cell r="AE126">
            <v>0</v>
          </cell>
          <cell r="AF126">
            <v>0</v>
          </cell>
          <cell r="AG126">
            <v>0</v>
          </cell>
          <cell r="AH126">
            <v>0</v>
          </cell>
          <cell r="AI126">
            <v>0</v>
          </cell>
          <cell r="AJ126">
            <v>0</v>
          </cell>
          <cell r="AK126">
            <v>0</v>
          </cell>
          <cell r="AL126">
            <v>0</v>
          </cell>
          <cell r="AM126">
            <v>0</v>
          </cell>
          <cell r="AN126">
            <v>0</v>
          </cell>
          <cell r="AO126">
            <v>0</v>
          </cell>
          <cell r="AP126">
            <v>0</v>
          </cell>
          <cell r="AQ126">
            <v>0</v>
          </cell>
          <cell r="AR126">
            <v>0</v>
          </cell>
          <cell r="AS126">
            <v>0</v>
          </cell>
          <cell r="AT126">
            <v>0</v>
          </cell>
          <cell r="AU126">
            <v>0</v>
          </cell>
          <cell r="AV126">
            <v>0</v>
          </cell>
          <cell r="AW126">
            <v>0</v>
          </cell>
        </row>
        <row r="127">
          <cell r="B127">
            <v>0</v>
          </cell>
          <cell r="C127">
            <v>0</v>
          </cell>
          <cell r="D127">
            <v>0</v>
          </cell>
          <cell r="E127">
            <v>0</v>
          </cell>
          <cell r="F127">
            <v>0</v>
          </cell>
          <cell r="G127">
            <v>0</v>
          </cell>
          <cell r="H127">
            <v>0</v>
          </cell>
          <cell r="I127">
            <v>0</v>
          </cell>
          <cell r="J127">
            <v>0</v>
          </cell>
          <cell r="K127">
            <v>0</v>
          </cell>
          <cell r="L127">
            <v>0</v>
          </cell>
          <cell r="M127">
            <v>0</v>
          </cell>
          <cell r="N127">
            <v>0</v>
          </cell>
          <cell r="O127">
            <v>0</v>
          </cell>
          <cell r="P127">
            <v>0</v>
          </cell>
          <cell r="Q127">
            <v>0</v>
          </cell>
          <cell r="R127">
            <v>0</v>
          </cell>
          <cell r="S127">
            <v>0</v>
          </cell>
          <cell r="T127">
            <v>0</v>
          </cell>
          <cell r="U127">
            <v>0</v>
          </cell>
          <cell r="V127">
            <v>0</v>
          </cell>
          <cell r="W127">
            <v>0</v>
          </cell>
          <cell r="X127">
            <v>0</v>
          </cell>
          <cell r="Y127">
            <v>0</v>
          </cell>
          <cell r="Z127">
            <v>0</v>
          </cell>
          <cell r="AA127">
            <v>0</v>
          </cell>
          <cell r="AB127">
            <v>0</v>
          </cell>
          <cell r="AC127">
            <v>0</v>
          </cell>
          <cell r="AD127">
            <v>0</v>
          </cell>
          <cell r="AE127">
            <v>0</v>
          </cell>
          <cell r="AF127">
            <v>0</v>
          </cell>
          <cell r="AG127">
            <v>0</v>
          </cell>
          <cell r="AH127">
            <v>0</v>
          </cell>
          <cell r="AI127">
            <v>0</v>
          </cell>
          <cell r="AJ127">
            <v>0</v>
          </cell>
          <cell r="AK127">
            <v>0</v>
          </cell>
          <cell r="AL127">
            <v>0</v>
          </cell>
          <cell r="AM127">
            <v>0</v>
          </cell>
          <cell r="AN127">
            <v>0</v>
          </cell>
          <cell r="AO127">
            <v>0</v>
          </cell>
          <cell r="AP127">
            <v>0</v>
          </cell>
          <cell r="AQ127">
            <v>0</v>
          </cell>
          <cell r="AR127">
            <v>0</v>
          </cell>
          <cell r="AS127">
            <v>0</v>
          </cell>
          <cell r="AT127">
            <v>0</v>
          </cell>
          <cell r="AU127">
            <v>0</v>
          </cell>
          <cell r="AV127">
            <v>0</v>
          </cell>
          <cell r="AW127">
            <v>0</v>
          </cell>
        </row>
        <row r="128">
          <cell r="B128">
            <v>0</v>
          </cell>
          <cell r="C128">
            <v>0</v>
          </cell>
          <cell r="D128">
            <v>0</v>
          </cell>
          <cell r="E128">
            <v>0</v>
          </cell>
          <cell r="F128">
            <v>0</v>
          </cell>
          <cell r="G128">
            <v>0</v>
          </cell>
          <cell r="H128">
            <v>0</v>
          </cell>
          <cell r="I128">
            <v>0</v>
          </cell>
          <cell r="J128">
            <v>0</v>
          </cell>
          <cell r="K128">
            <v>0</v>
          </cell>
          <cell r="L128">
            <v>0</v>
          </cell>
          <cell r="M128">
            <v>0</v>
          </cell>
          <cell r="N128">
            <v>0</v>
          </cell>
          <cell r="O128">
            <v>0</v>
          </cell>
          <cell r="P128">
            <v>0</v>
          </cell>
          <cell r="Q128">
            <v>0</v>
          </cell>
          <cell r="R128">
            <v>0</v>
          </cell>
          <cell r="S128">
            <v>0</v>
          </cell>
          <cell r="T128">
            <v>0</v>
          </cell>
          <cell r="U128">
            <v>0</v>
          </cell>
          <cell r="V128">
            <v>0</v>
          </cell>
          <cell r="W128">
            <v>0</v>
          </cell>
          <cell r="X128">
            <v>0</v>
          </cell>
          <cell r="Y128">
            <v>0</v>
          </cell>
          <cell r="Z128">
            <v>0</v>
          </cell>
          <cell r="AA128">
            <v>0</v>
          </cell>
          <cell r="AB128">
            <v>0</v>
          </cell>
          <cell r="AC128">
            <v>0</v>
          </cell>
          <cell r="AD128">
            <v>0</v>
          </cell>
          <cell r="AE128">
            <v>0</v>
          </cell>
          <cell r="AF128">
            <v>0</v>
          </cell>
          <cell r="AG128">
            <v>0</v>
          </cell>
          <cell r="AH128">
            <v>0</v>
          </cell>
          <cell r="AI128">
            <v>0</v>
          </cell>
          <cell r="AJ128">
            <v>0</v>
          </cell>
          <cell r="AK128">
            <v>0</v>
          </cell>
          <cell r="AL128">
            <v>0</v>
          </cell>
          <cell r="AM128">
            <v>0</v>
          </cell>
          <cell r="AN128">
            <v>0</v>
          </cell>
          <cell r="AO128">
            <v>0</v>
          </cell>
          <cell r="AP128">
            <v>0</v>
          </cell>
          <cell r="AQ128">
            <v>0</v>
          </cell>
          <cell r="AR128">
            <v>0</v>
          </cell>
          <cell r="AS128">
            <v>0</v>
          </cell>
          <cell r="AT128">
            <v>0</v>
          </cell>
          <cell r="AU128">
            <v>0</v>
          </cell>
          <cell r="AV128">
            <v>0</v>
          </cell>
          <cell r="AW128">
            <v>0</v>
          </cell>
        </row>
        <row r="131">
          <cell r="B131">
            <v>174.63499999999999</v>
          </cell>
          <cell r="C131">
            <v>174.63499999999999</v>
          </cell>
          <cell r="D131">
            <v>174.63499999999999</v>
          </cell>
          <cell r="E131">
            <v>174.63499999999999</v>
          </cell>
          <cell r="F131">
            <v>174.63499999999999</v>
          </cell>
          <cell r="G131">
            <v>174.63499999999999</v>
          </cell>
          <cell r="H131">
            <v>174.63499999999999</v>
          </cell>
          <cell r="I131">
            <v>174.63499999999999</v>
          </cell>
          <cell r="J131">
            <v>174.63499999999999</v>
          </cell>
          <cell r="K131">
            <v>174.63499999999999</v>
          </cell>
          <cell r="L131">
            <v>174.63499999999999</v>
          </cell>
          <cell r="M131">
            <v>174.63499999999999</v>
          </cell>
          <cell r="N131">
            <v>174.63499999999999</v>
          </cell>
          <cell r="O131">
            <v>174.63499999999999</v>
          </cell>
          <cell r="P131">
            <v>474.63499999999999</v>
          </cell>
          <cell r="Q131">
            <v>474.63499999999999</v>
          </cell>
          <cell r="R131">
            <v>474.63499999999999</v>
          </cell>
          <cell r="S131">
            <v>474.63499999999999</v>
          </cell>
          <cell r="T131">
            <v>474.63499999999999</v>
          </cell>
          <cell r="U131">
            <v>474.63499999999999</v>
          </cell>
          <cell r="V131">
            <v>474.63499999999999</v>
          </cell>
          <cell r="W131">
            <v>474.63499999999999</v>
          </cell>
          <cell r="X131">
            <v>474.63499999999999</v>
          </cell>
          <cell r="Y131">
            <v>474.63499999999999</v>
          </cell>
          <cell r="Z131">
            <v>474.63499999999999</v>
          </cell>
          <cell r="AA131">
            <v>474.63499999999999</v>
          </cell>
          <cell r="AB131">
            <v>474.63499999999999</v>
          </cell>
          <cell r="AC131">
            <v>474.63499999999999</v>
          </cell>
          <cell r="AD131">
            <v>474.63499999999999</v>
          </cell>
          <cell r="AE131">
            <v>474.63499999999999</v>
          </cell>
          <cell r="AF131">
            <v>474.63499999999999</v>
          </cell>
          <cell r="AG131">
            <v>474.63499999999999</v>
          </cell>
          <cell r="AH131">
            <v>474.63499999999999</v>
          </cell>
          <cell r="AI131">
            <v>474.63499999999999</v>
          </cell>
          <cell r="AJ131">
            <v>474.63499999999999</v>
          </cell>
          <cell r="AK131">
            <v>474.63499999999999</v>
          </cell>
          <cell r="AL131">
            <v>474.63499999999999</v>
          </cell>
          <cell r="AM131">
            <v>474.63499999999999</v>
          </cell>
          <cell r="AN131">
            <v>474.63499999999999</v>
          </cell>
          <cell r="AO131">
            <v>474.63499999999999</v>
          </cell>
          <cell r="AP131">
            <v>474.63499999999999</v>
          </cell>
          <cell r="AQ131">
            <v>474.63499999999999</v>
          </cell>
          <cell r="AR131">
            <v>474.63499999999999</v>
          </cell>
          <cell r="AS131">
            <v>474.63499999999999</v>
          </cell>
          <cell r="AT131">
            <v>174.63499999999999</v>
          </cell>
          <cell r="AU131">
            <v>174.63499999999999</v>
          </cell>
          <cell r="AV131">
            <v>174.63499999999999</v>
          </cell>
          <cell r="AW131">
            <v>174.63499999999999</v>
          </cell>
        </row>
        <row r="132">
          <cell r="B132">
            <v>174.63499999999999</v>
          </cell>
          <cell r="C132">
            <v>174.63499999999999</v>
          </cell>
          <cell r="D132">
            <v>174.63499999999999</v>
          </cell>
          <cell r="E132">
            <v>174.63499999999999</v>
          </cell>
          <cell r="F132">
            <v>174.63499999999999</v>
          </cell>
          <cell r="G132">
            <v>174.63499999999999</v>
          </cell>
          <cell r="H132">
            <v>174.63499999999999</v>
          </cell>
          <cell r="I132">
            <v>174.63499999999999</v>
          </cell>
          <cell r="J132">
            <v>174.63499999999999</v>
          </cell>
          <cell r="K132">
            <v>174.63499999999999</v>
          </cell>
          <cell r="L132">
            <v>174.63499999999999</v>
          </cell>
          <cell r="M132">
            <v>174.63499999999999</v>
          </cell>
          <cell r="N132">
            <v>174.63499999999999</v>
          </cell>
          <cell r="O132">
            <v>174.63499999999999</v>
          </cell>
          <cell r="P132">
            <v>474.63499999999999</v>
          </cell>
          <cell r="Q132">
            <v>474.63499999999999</v>
          </cell>
          <cell r="R132">
            <v>474.63499999999999</v>
          </cell>
          <cell r="S132">
            <v>474.63499999999999</v>
          </cell>
          <cell r="T132">
            <v>474.63499999999999</v>
          </cell>
          <cell r="U132">
            <v>474.63499999999999</v>
          </cell>
          <cell r="V132">
            <v>474.63499999999999</v>
          </cell>
          <cell r="W132">
            <v>474.63499999999999</v>
          </cell>
          <cell r="X132">
            <v>474.63499999999999</v>
          </cell>
          <cell r="Y132">
            <v>474.63499999999999</v>
          </cell>
          <cell r="Z132">
            <v>474.63499999999999</v>
          </cell>
          <cell r="AA132">
            <v>474.63499999999999</v>
          </cell>
          <cell r="AB132">
            <v>474.63499999999999</v>
          </cell>
          <cell r="AC132">
            <v>474.63499999999999</v>
          </cell>
          <cell r="AD132">
            <v>474.63499999999999</v>
          </cell>
          <cell r="AE132">
            <v>474.63499999999999</v>
          </cell>
          <cell r="AF132">
            <v>474.63499999999999</v>
          </cell>
          <cell r="AG132">
            <v>474.63499999999999</v>
          </cell>
          <cell r="AH132">
            <v>474.63499999999999</v>
          </cell>
          <cell r="AI132">
            <v>474.63499999999999</v>
          </cell>
          <cell r="AJ132">
            <v>474.63499999999999</v>
          </cell>
          <cell r="AK132">
            <v>474.63499999999999</v>
          </cell>
          <cell r="AL132">
            <v>474.63499999999999</v>
          </cell>
          <cell r="AM132">
            <v>474.63499999999999</v>
          </cell>
          <cell r="AN132">
            <v>474.63499999999999</v>
          </cell>
          <cell r="AO132">
            <v>474.63499999999999</v>
          </cell>
          <cell r="AP132">
            <v>474.63499999999999</v>
          </cell>
          <cell r="AQ132">
            <v>474.63499999999999</v>
          </cell>
          <cell r="AR132">
            <v>474.63499999999999</v>
          </cell>
          <cell r="AS132">
            <v>474.63499999999999</v>
          </cell>
          <cell r="AT132">
            <v>174.63499999999999</v>
          </cell>
          <cell r="AU132">
            <v>174.63499999999999</v>
          </cell>
          <cell r="AV132">
            <v>174.63499999999999</v>
          </cell>
          <cell r="AW132">
            <v>174.63499999999999</v>
          </cell>
        </row>
        <row r="133">
          <cell r="B133">
            <v>174.63499999999999</v>
          </cell>
          <cell r="C133">
            <v>174.63499999999999</v>
          </cell>
          <cell r="D133">
            <v>174.63499999999999</v>
          </cell>
          <cell r="E133">
            <v>174.63499999999999</v>
          </cell>
          <cell r="F133">
            <v>174.63499999999999</v>
          </cell>
          <cell r="G133">
            <v>174.63499999999999</v>
          </cell>
          <cell r="H133">
            <v>174.63499999999999</v>
          </cell>
          <cell r="I133">
            <v>174.63499999999999</v>
          </cell>
          <cell r="J133">
            <v>174.63499999999999</v>
          </cell>
          <cell r="K133">
            <v>174.63499999999999</v>
          </cell>
          <cell r="L133">
            <v>174.63499999999999</v>
          </cell>
          <cell r="M133">
            <v>174.63499999999999</v>
          </cell>
          <cell r="N133">
            <v>174.63499999999999</v>
          </cell>
          <cell r="O133">
            <v>174.63499999999999</v>
          </cell>
          <cell r="P133">
            <v>474.63499999999999</v>
          </cell>
          <cell r="Q133">
            <v>474.63499999999999</v>
          </cell>
          <cell r="R133">
            <v>474.63499999999999</v>
          </cell>
          <cell r="S133">
            <v>474.63499999999999</v>
          </cell>
          <cell r="T133">
            <v>474.63499999999999</v>
          </cell>
          <cell r="U133">
            <v>474.63499999999999</v>
          </cell>
          <cell r="V133">
            <v>474.63499999999999</v>
          </cell>
          <cell r="W133">
            <v>474.63499999999999</v>
          </cell>
          <cell r="X133">
            <v>474.63499999999999</v>
          </cell>
          <cell r="Y133">
            <v>474.63499999999999</v>
          </cell>
          <cell r="Z133">
            <v>474.63499999999999</v>
          </cell>
          <cell r="AA133">
            <v>474.63499999999999</v>
          </cell>
          <cell r="AB133">
            <v>474.63499999999999</v>
          </cell>
          <cell r="AC133">
            <v>474.63499999999999</v>
          </cell>
          <cell r="AD133">
            <v>474.63499999999999</v>
          </cell>
          <cell r="AE133">
            <v>474.63499999999999</v>
          </cell>
          <cell r="AF133">
            <v>474.63499999999999</v>
          </cell>
          <cell r="AG133">
            <v>474.63499999999999</v>
          </cell>
          <cell r="AH133">
            <v>474.63499999999999</v>
          </cell>
          <cell r="AI133">
            <v>474.63499999999999</v>
          </cell>
          <cell r="AJ133">
            <v>474.63499999999999</v>
          </cell>
          <cell r="AK133">
            <v>474.63499999999999</v>
          </cell>
          <cell r="AL133">
            <v>474.63499999999999</v>
          </cell>
          <cell r="AM133">
            <v>474.63499999999999</v>
          </cell>
          <cell r="AN133">
            <v>474.63499999999999</v>
          </cell>
          <cell r="AO133">
            <v>474.63499999999999</v>
          </cell>
          <cell r="AP133">
            <v>474.63499999999999</v>
          </cell>
          <cell r="AQ133">
            <v>474.63499999999999</v>
          </cell>
          <cell r="AR133">
            <v>474.63499999999999</v>
          </cell>
          <cell r="AS133">
            <v>474.63499999999999</v>
          </cell>
          <cell r="AT133">
            <v>174.63499999999999</v>
          </cell>
          <cell r="AU133">
            <v>174.63499999999999</v>
          </cell>
          <cell r="AV133">
            <v>174.63499999999999</v>
          </cell>
          <cell r="AW133">
            <v>174.63499999999999</v>
          </cell>
        </row>
        <row r="134">
          <cell r="B134">
            <v>174.63499999999999</v>
          </cell>
          <cell r="C134">
            <v>174.63499999999999</v>
          </cell>
          <cell r="D134">
            <v>174.63499999999999</v>
          </cell>
          <cell r="E134">
            <v>174.63499999999999</v>
          </cell>
          <cell r="F134">
            <v>174.63499999999999</v>
          </cell>
          <cell r="G134">
            <v>174.63499999999999</v>
          </cell>
          <cell r="H134">
            <v>174.63499999999999</v>
          </cell>
          <cell r="I134">
            <v>174.63499999999999</v>
          </cell>
          <cell r="J134">
            <v>174.63499999999999</v>
          </cell>
          <cell r="K134">
            <v>174.63499999999999</v>
          </cell>
          <cell r="L134">
            <v>174.63499999999999</v>
          </cell>
          <cell r="M134">
            <v>174.63499999999999</v>
          </cell>
          <cell r="N134">
            <v>174.63499999999999</v>
          </cell>
          <cell r="O134">
            <v>174.63499999999999</v>
          </cell>
          <cell r="P134">
            <v>474.63499999999999</v>
          </cell>
          <cell r="Q134">
            <v>474.63499999999999</v>
          </cell>
          <cell r="R134">
            <v>474.63499999999999</v>
          </cell>
          <cell r="S134">
            <v>474.63499999999999</v>
          </cell>
          <cell r="T134">
            <v>474.63499999999999</v>
          </cell>
          <cell r="U134">
            <v>474.63499999999999</v>
          </cell>
          <cell r="V134">
            <v>474.63499999999999</v>
          </cell>
          <cell r="W134">
            <v>474.63499999999999</v>
          </cell>
          <cell r="X134">
            <v>474.63499999999999</v>
          </cell>
          <cell r="Y134">
            <v>474.63499999999999</v>
          </cell>
          <cell r="Z134">
            <v>474.63499999999999</v>
          </cell>
          <cell r="AA134">
            <v>474.63499999999999</v>
          </cell>
          <cell r="AB134">
            <v>474.63499999999999</v>
          </cell>
          <cell r="AC134">
            <v>474.63499999999999</v>
          </cell>
          <cell r="AD134">
            <v>474.63499999999999</v>
          </cell>
          <cell r="AE134">
            <v>474.63499999999999</v>
          </cell>
          <cell r="AF134">
            <v>474.63499999999999</v>
          </cell>
          <cell r="AG134">
            <v>474.63499999999999</v>
          </cell>
          <cell r="AH134">
            <v>474.63499999999999</v>
          </cell>
          <cell r="AI134">
            <v>474.63499999999999</v>
          </cell>
          <cell r="AJ134">
            <v>474.63499999999999</v>
          </cell>
          <cell r="AK134">
            <v>474.63499999999999</v>
          </cell>
          <cell r="AL134">
            <v>474.63499999999999</v>
          </cell>
          <cell r="AM134">
            <v>474.63499999999999</v>
          </cell>
          <cell r="AN134">
            <v>474.63499999999999</v>
          </cell>
          <cell r="AO134">
            <v>474.63499999999999</v>
          </cell>
          <cell r="AP134">
            <v>474.63499999999999</v>
          </cell>
          <cell r="AQ134">
            <v>474.63499999999999</v>
          </cell>
          <cell r="AR134">
            <v>474.63499999999999</v>
          </cell>
          <cell r="AS134">
            <v>474.63499999999999</v>
          </cell>
          <cell r="AT134">
            <v>174.63499999999999</v>
          </cell>
          <cell r="AU134">
            <v>174.63499999999999</v>
          </cell>
          <cell r="AV134">
            <v>174.63499999999999</v>
          </cell>
          <cell r="AW134">
            <v>174.63499999999999</v>
          </cell>
        </row>
        <row r="135">
          <cell r="B135">
            <v>174.63499999999999</v>
          </cell>
          <cell r="C135">
            <v>174.63499999999999</v>
          </cell>
          <cell r="D135">
            <v>174.63499999999999</v>
          </cell>
          <cell r="E135">
            <v>174.63499999999999</v>
          </cell>
          <cell r="F135">
            <v>174.63499999999999</v>
          </cell>
          <cell r="G135">
            <v>174.63499999999999</v>
          </cell>
          <cell r="H135">
            <v>174.63499999999999</v>
          </cell>
          <cell r="I135">
            <v>174.63499999999999</v>
          </cell>
          <cell r="J135">
            <v>174.63499999999999</v>
          </cell>
          <cell r="K135">
            <v>174.63499999999999</v>
          </cell>
          <cell r="L135">
            <v>174.63499999999999</v>
          </cell>
          <cell r="M135">
            <v>174.63499999999999</v>
          </cell>
          <cell r="N135">
            <v>174.63499999999999</v>
          </cell>
          <cell r="O135">
            <v>174.63499999999999</v>
          </cell>
          <cell r="P135">
            <v>474.63499999999999</v>
          </cell>
          <cell r="Q135">
            <v>474.63499999999999</v>
          </cell>
          <cell r="R135">
            <v>474.63499999999999</v>
          </cell>
          <cell r="S135">
            <v>474.63499999999999</v>
          </cell>
          <cell r="T135">
            <v>474.63499999999999</v>
          </cell>
          <cell r="U135">
            <v>474.63499999999999</v>
          </cell>
          <cell r="V135">
            <v>474.63499999999999</v>
          </cell>
          <cell r="W135">
            <v>474.63499999999999</v>
          </cell>
          <cell r="X135">
            <v>474.63499999999999</v>
          </cell>
          <cell r="Y135">
            <v>474.63499999999999</v>
          </cell>
          <cell r="Z135">
            <v>474.63499999999999</v>
          </cell>
          <cell r="AA135">
            <v>474.63499999999999</v>
          </cell>
          <cell r="AB135">
            <v>474.63499999999999</v>
          </cell>
          <cell r="AC135">
            <v>474.63499999999999</v>
          </cell>
          <cell r="AD135">
            <v>474.63499999999999</v>
          </cell>
          <cell r="AE135">
            <v>474.63499999999999</v>
          </cell>
          <cell r="AF135">
            <v>474.63499999999999</v>
          </cell>
          <cell r="AG135">
            <v>474.63499999999999</v>
          </cell>
          <cell r="AH135">
            <v>474.63499999999999</v>
          </cell>
          <cell r="AI135">
            <v>474.63499999999999</v>
          </cell>
          <cell r="AJ135">
            <v>474.63499999999999</v>
          </cell>
          <cell r="AK135">
            <v>474.63499999999999</v>
          </cell>
          <cell r="AL135">
            <v>474.63499999999999</v>
          </cell>
          <cell r="AM135">
            <v>474.63499999999999</v>
          </cell>
          <cell r="AN135">
            <v>474.63499999999999</v>
          </cell>
          <cell r="AO135">
            <v>474.63499999999999</v>
          </cell>
          <cell r="AP135">
            <v>474.63499999999999</v>
          </cell>
          <cell r="AQ135">
            <v>474.63499999999999</v>
          </cell>
          <cell r="AR135">
            <v>474.63499999999999</v>
          </cell>
          <cell r="AS135">
            <v>474.63499999999999</v>
          </cell>
          <cell r="AT135">
            <v>174.63499999999999</v>
          </cell>
          <cell r="AU135">
            <v>174.63499999999999</v>
          </cell>
          <cell r="AV135">
            <v>174.63499999999999</v>
          </cell>
          <cell r="AW135">
            <v>174.63499999999999</v>
          </cell>
        </row>
        <row r="136">
          <cell r="B136">
            <v>174.63499999999999</v>
          </cell>
          <cell r="C136">
            <v>174.63499999999999</v>
          </cell>
          <cell r="D136">
            <v>174.63499999999999</v>
          </cell>
          <cell r="E136">
            <v>174.63499999999999</v>
          </cell>
          <cell r="F136">
            <v>174.63499999999999</v>
          </cell>
          <cell r="G136">
            <v>174.63499999999999</v>
          </cell>
          <cell r="H136">
            <v>174.63499999999999</v>
          </cell>
          <cell r="I136">
            <v>174.63499999999999</v>
          </cell>
          <cell r="J136">
            <v>174.63499999999999</v>
          </cell>
          <cell r="K136">
            <v>174.63499999999999</v>
          </cell>
          <cell r="L136">
            <v>174.63499999999999</v>
          </cell>
          <cell r="M136">
            <v>174.63499999999999</v>
          </cell>
          <cell r="N136">
            <v>174.63499999999999</v>
          </cell>
          <cell r="O136">
            <v>174.63499999999999</v>
          </cell>
          <cell r="P136">
            <v>474.63499999999999</v>
          </cell>
          <cell r="Q136">
            <v>474.63499999999999</v>
          </cell>
          <cell r="R136">
            <v>474.63499999999999</v>
          </cell>
          <cell r="S136">
            <v>474.63499999999999</v>
          </cell>
          <cell r="T136">
            <v>474.63499999999999</v>
          </cell>
          <cell r="U136">
            <v>474.63499999999999</v>
          </cell>
          <cell r="V136">
            <v>474.63499999999999</v>
          </cell>
          <cell r="W136">
            <v>474.63499999999999</v>
          </cell>
          <cell r="X136">
            <v>474.63499999999999</v>
          </cell>
          <cell r="Y136">
            <v>474.63499999999999</v>
          </cell>
          <cell r="Z136">
            <v>474.63499999999999</v>
          </cell>
          <cell r="AA136">
            <v>474.63499999999999</v>
          </cell>
          <cell r="AB136">
            <v>474.63499999999999</v>
          </cell>
          <cell r="AC136">
            <v>474.63499999999999</v>
          </cell>
          <cell r="AD136">
            <v>474.63499999999999</v>
          </cell>
          <cell r="AE136">
            <v>474.63499999999999</v>
          </cell>
          <cell r="AF136">
            <v>474.63499999999999</v>
          </cell>
          <cell r="AG136">
            <v>474.63499999999999</v>
          </cell>
          <cell r="AH136">
            <v>474.63499999999999</v>
          </cell>
          <cell r="AI136">
            <v>474.63499999999999</v>
          </cell>
          <cell r="AJ136">
            <v>474.63499999999999</v>
          </cell>
          <cell r="AK136">
            <v>474.63499999999999</v>
          </cell>
          <cell r="AL136">
            <v>474.63499999999999</v>
          </cell>
          <cell r="AM136">
            <v>474.63499999999999</v>
          </cell>
          <cell r="AN136">
            <v>474.63499999999999</v>
          </cell>
          <cell r="AO136">
            <v>474.63499999999999</v>
          </cell>
          <cell r="AP136">
            <v>474.63499999999999</v>
          </cell>
          <cell r="AQ136">
            <v>474.63499999999999</v>
          </cell>
          <cell r="AR136">
            <v>474.63499999999999</v>
          </cell>
          <cell r="AS136">
            <v>474.63499999999999</v>
          </cell>
          <cell r="AT136">
            <v>174.63499999999999</v>
          </cell>
          <cell r="AU136">
            <v>174.63499999999999</v>
          </cell>
          <cell r="AV136">
            <v>174.63499999999999</v>
          </cell>
          <cell r="AW136">
            <v>174.63499999999999</v>
          </cell>
        </row>
        <row r="137">
          <cell r="B137">
            <v>35</v>
          </cell>
          <cell r="C137">
            <v>35</v>
          </cell>
          <cell r="D137">
            <v>35</v>
          </cell>
          <cell r="E137">
            <v>35</v>
          </cell>
          <cell r="F137">
            <v>35</v>
          </cell>
          <cell r="G137">
            <v>35</v>
          </cell>
          <cell r="H137">
            <v>35</v>
          </cell>
          <cell r="I137">
            <v>35</v>
          </cell>
          <cell r="J137">
            <v>35</v>
          </cell>
          <cell r="K137">
            <v>35</v>
          </cell>
          <cell r="L137">
            <v>35</v>
          </cell>
          <cell r="M137">
            <v>35</v>
          </cell>
          <cell r="N137">
            <v>35</v>
          </cell>
          <cell r="O137">
            <v>35</v>
          </cell>
          <cell r="P137">
            <v>335</v>
          </cell>
          <cell r="Q137">
            <v>335</v>
          </cell>
          <cell r="R137">
            <v>335</v>
          </cell>
          <cell r="S137">
            <v>335</v>
          </cell>
          <cell r="T137">
            <v>335</v>
          </cell>
          <cell r="U137">
            <v>335</v>
          </cell>
          <cell r="V137">
            <v>335</v>
          </cell>
          <cell r="W137">
            <v>335</v>
          </cell>
          <cell r="X137">
            <v>335</v>
          </cell>
          <cell r="Y137">
            <v>335</v>
          </cell>
          <cell r="Z137">
            <v>335</v>
          </cell>
          <cell r="AA137">
            <v>335</v>
          </cell>
          <cell r="AB137">
            <v>335</v>
          </cell>
          <cell r="AC137">
            <v>335</v>
          </cell>
          <cell r="AD137">
            <v>335</v>
          </cell>
          <cell r="AE137">
            <v>335</v>
          </cell>
          <cell r="AF137">
            <v>335</v>
          </cell>
          <cell r="AG137">
            <v>335</v>
          </cell>
          <cell r="AH137">
            <v>335</v>
          </cell>
          <cell r="AI137">
            <v>335</v>
          </cell>
          <cell r="AJ137">
            <v>335</v>
          </cell>
          <cell r="AK137">
            <v>335</v>
          </cell>
          <cell r="AL137">
            <v>335</v>
          </cell>
          <cell r="AM137">
            <v>335</v>
          </cell>
          <cell r="AN137">
            <v>335</v>
          </cell>
          <cell r="AO137">
            <v>335</v>
          </cell>
          <cell r="AP137">
            <v>335</v>
          </cell>
          <cell r="AQ137">
            <v>335</v>
          </cell>
          <cell r="AR137">
            <v>335</v>
          </cell>
          <cell r="AS137">
            <v>335</v>
          </cell>
          <cell r="AT137">
            <v>35</v>
          </cell>
          <cell r="AU137">
            <v>35</v>
          </cell>
          <cell r="AV137">
            <v>35</v>
          </cell>
          <cell r="AW137">
            <v>35</v>
          </cell>
        </row>
        <row r="138">
          <cell r="B138">
            <v>35</v>
          </cell>
          <cell r="C138">
            <v>35</v>
          </cell>
          <cell r="D138">
            <v>35</v>
          </cell>
          <cell r="E138">
            <v>35</v>
          </cell>
          <cell r="F138">
            <v>35</v>
          </cell>
          <cell r="G138">
            <v>35</v>
          </cell>
          <cell r="H138">
            <v>35</v>
          </cell>
          <cell r="I138">
            <v>35</v>
          </cell>
          <cell r="J138">
            <v>35</v>
          </cell>
          <cell r="K138">
            <v>35</v>
          </cell>
          <cell r="L138">
            <v>35</v>
          </cell>
          <cell r="M138">
            <v>35</v>
          </cell>
          <cell r="N138">
            <v>35</v>
          </cell>
          <cell r="O138">
            <v>35</v>
          </cell>
          <cell r="P138">
            <v>335</v>
          </cell>
          <cell r="Q138">
            <v>335</v>
          </cell>
          <cell r="R138">
            <v>335</v>
          </cell>
          <cell r="S138">
            <v>335</v>
          </cell>
          <cell r="T138">
            <v>335</v>
          </cell>
          <cell r="U138">
            <v>335</v>
          </cell>
          <cell r="V138">
            <v>335</v>
          </cell>
          <cell r="W138">
            <v>335</v>
          </cell>
          <cell r="X138">
            <v>335</v>
          </cell>
          <cell r="Y138">
            <v>335</v>
          </cell>
          <cell r="Z138">
            <v>335</v>
          </cell>
          <cell r="AA138">
            <v>335</v>
          </cell>
          <cell r="AB138">
            <v>335</v>
          </cell>
          <cell r="AC138">
            <v>335</v>
          </cell>
          <cell r="AD138">
            <v>335</v>
          </cell>
          <cell r="AE138">
            <v>335</v>
          </cell>
          <cell r="AF138">
            <v>335</v>
          </cell>
          <cell r="AG138">
            <v>335</v>
          </cell>
          <cell r="AH138">
            <v>335</v>
          </cell>
          <cell r="AI138">
            <v>335</v>
          </cell>
          <cell r="AJ138">
            <v>335</v>
          </cell>
          <cell r="AK138">
            <v>335</v>
          </cell>
          <cell r="AL138">
            <v>335</v>
          </cell>
          <cell r="AM138">
            <v>335</v>
          </cell>
          <cell r="AN138">
            <v>335</v>
          </cell>
          <cell r="AO138">
            <v>335</v>
          </cell>
          <cell r="AP138">
            <v>335</v>
          </cell>
          <cell r="AQ138">
            <v>335</v>
          </cell>
          <cell r="AR138">
            <v>335</v>
          </cell>
          <cell r="AS138">
            <v>335</v>
          </cell>
          <cell r="AT138">
            <v>35</v>
          </cell>
          <cell r="AU138">
            <v>35</v>
          </cell>
          <cell r="AV138">
            <v>35</v>
          </cell>
          <cell r="AW138">
            <v>35</v>
          </cell>
        </row>
        <row r="139">
          <cell r="B139">
            <v>35</v>
          </cell>
          <cell r="C139">
            <v>35</v>
          </cell>
          <cell r="D139">
            <v>35</v>
          </cell>
          <cell r="E139">
            <v>35</v>
          </cell>
          <cell r="F139">
            <v>35</v>
          </cell>
          <cell r="G139">
            <v>35</v>
          </cell>
          <cell r="H139">
            <v>35</v>
          </cell>
          <cell r="I139">
            <v>35</v>
          </cell>
          <cell r="J139">
            <v>35</v>
          </cell>
          <cell r="K139">
            <v>35</v>
          </cell>
          <cell r="L139">
            <v>35</v>
          </cell>
          <cell r="M139">
            <v>35</v>
          </cell>
          <cell r="N139">
            <v>35</v>
          </cell>
          <cell r="O139">
            <v>35</v>
          </cell>
          <cell r="P139">
            <v>335</v>
          </cell>
          <cell r="Q139">
            <v>335</v>
          </cell>
          <cell r="R139">
            <v>335</v>
          </cell>
          <cell r="S139">
            <v>335</v>
          </cell>
          <cell r="T139">
            <v>335</v>
          </cell>
          <cell r="U139">
            <v>335</v>
          </cell>
          <cell r="V139">
            <v>335</v>
          </cell>
          <cell r="W139">
            <v>335</v>
          </cell>
          <cell r="X139">
            <v>335</v>
          </cell>
          <cell r="Y139">
            <v>335</v>
          </cell>
          <cell r="Z139">
            <v>335</v>
          </cell>
          <cell r="AA139">
            <v>335</v>
          </cell>
          <cell r="AB139">
            <v>335</v>
          </cell>
          <cell r="AC139">
            <v>335</v>
          </cell>
          <cell r="AD139">
            <v>335</v>
          </cell>
          <cell r="AE139">
            <v>335</v>
          </cell>
          <cell r="AF139">
            <v>335</v>
          </cell>
          <cell r="AG139">
            <v>335</v>
          </cell>
          <cell r="AH139">
            <v>335</v>
          </cell>
          <cell r="AI139">
            <v>335</v>
          </cell>
          <cell r="AJ139">
            <v>335</v>
          </cell>
          <cell r="AK139">
            <v>335</v>
          </cell>
          <cell r="AL139">
            <v>335</v>
          </cell>
          <cell r="AM139">
            <v>335</v>
          </cell>
          <cell r="AN139">
            <v>335</v>
          </cell>
          <cell r="AO139">
            <v>335</v>
          </cell>
          <cell r="AP139">
            <v>335</v>
          </cell>
          <cell r="AQ139">
            <v>335</v>
          </cell>
          <cell r="AR139">
            <v>335</v>
          </cell>
          <cell r="AS139">
            <v>335</v>
          </cell>
          <cell r="AT139">
            <v>35</v>
          </cell>
          <cell r="AU139">
            <v>35</v>
          </cell>
          <cell r="AV139">
            <v>35</v>
          </cell>
          <cell r="AW139">
            <v>35</v>
          </cell>
        </row>
        <row r="140">
          <cell r="B140">
            <v>35</v>
          </cell>
          <cell r="C140">
            <v>35</v>
          </cell>
          <cell r="D140">
            <v>35</v>
          </cell>
          <cell r="E140">
            <v>35</v>
          </cell>
          <cell r="F140">
            <v>35</v>
          </cell>
          <cell r="G140">
            <v>35</v>
          </cell>
          <cell r="H140">
            <v>35</v>
          </cell>
          <cell r="I140">
            <v>35</v>
          </cell>
          <cell r="J140">
            <v>35</v>
          </cell>
          <cell r="K140">
            <v>35</v>
          </cell>
          <cell r="L140">
            <v>35</v>
          </cell>
          <cell r="M140">
            <v>35</v>
          </cell>
          <cell r="N140">
            <v>35</v>
          </cell>
          <cell r="O140">
            <v>35</v>
          </cell>
          <cell r="P140">
            <v>335</v>
          </cell>
          <cell r="Q140">
            <v>335</v>
          </cell>
          <cell r="R140">
            <v>335</v>
          </cell>
          <cell r="S140">
            <v>335</v>
          </cell>
          <cell r="T140">
            <v>335</v>
          </cell>
          <cell r="U140">
            <v>335</v>
          </cell>
          <cell r="V140">
            <v>335</v>
          </cell>
          <cell r="W140">
            <v>335</v>
          </cell>
          <cell r="X140">
            <v>335</v>
          </cell>
          <cell r="Y140">
            <v>335</v>
          </cell>
          <cell r="Z140">
            <v>335</v>
          </cell>
          <cell r="AA140">
            <v>335</v>
          </cell>
          <cell r="AB140">
            <v>335</v>
          </cell>
          <cell r="AC140">
            <v>335</v>
          </cell>
          <cell r="AD140">
            <v>335</v>
          </cell>
          <cell r="AE140">
            <v>335</v>
          </cell>
          <cell r="AF140">
            <v>335</v>
          </cell>
          <cell r="AG140">
            <v>335</v>
          </cell>
          <cell r="AH140">
            <v>335</v>
          </cell>
          <cell r="AI140">
            <v>335</v>
          </cell>
          <cell r="AJ140">
            <v>335</v>
          </cell>
          <cell r="AK140">
            <v>335</v>
          </cell>
          <cell r="AL140">
            <v>335</v>
          </cell>
          <cell r="AM140">
            <v>335</v>
          </cell>
          <cell r="AN140">
            <v>335</v>
          </cell>
          <cell r="AO140">
            <v>335</v>
          </cell>
          <cell r="AP140">
            <v>335</v>
          </cell>
          <cell r="AQ140">
            <v>335</v>
          </cell>
          <cell r="AR140">
            <v>335</v>
          </cell>
          <cell r="AS140">
            <v>335</v>
          </cell>
          <cell r="AT140">
            <v>35</v>
          </cell>
          <cell r="AU140">
            <v>35</v>
          </cell>
          <cell r="AV140">
            <v>35</v>
          </cell>
          <cell r="AW140">
            <v>35</v>
          </cell>
        </row>
        <row r="141">
          <cell r="B141">
            <v>35</v>
          </cell>
          <cell r="C141">
            <v>35</v>
          </cell>
          <cell r="D141">
            <v>35</v>
          </cell>
          <cell r="E141">
            <v>35</v>
          </cell>
          <cell r="F141">
            <v>35</v>
          </cell>
          <cell r="G141">
            <v>35</v>
          </cell>
          <cell r="H141">
            <v>35</v>
          </cell>
          <cell r="I141">
            <v>35</v>
          </cell>
          <cell r="J141">
            <v>35</v>
          </cell>
          <cell r="K141">
            <v>35</v>
          </cell>
          <cell r="L141">
            <v>35</v>
          </cell>
          <cell r="M141">
            <v>35</v>
          </cell>
          <cell r="N141">
            <v>35</v>
          </cell>
          <cell r="O141">
            <v>35</v>
          </cell>
          <cell r="P141">
            <v>335</v>
          </cell>
          <cell r="Q141">
            <v>335</v>
          </cell>
          <cell r="R141">
            <v>335</v>
          </cell>
          <cell r="S141">
            <v>335</v>
          </cell>
          <cell r="T141">
            <v>335</v>
          </cell>
          <cell r="U141">
            <v>335</v>
          </cell>
          <cell r="V141">
            <v>335</v>
          </cell>
          <cell r="W141">
            <v>335</v>
          </cell>
          <cell r="X141">
            <v>335</v>
          </cell>
          <cell r="Y141">
            <v>335</v>
          </cell>
          <cell r="Z141">
            <v>335</v>
          </cell>
          <cell r="AA141">
            <v>335</v>
          </cell>
          <cell r="AB141">
            <v>335</v>
          </cell>
          <cell r="AC141">
            <v>335</v>
          </cell>
          <cell r="AD141">
            <v>335</v>
          </cell>
          <cell r="AE141">
            <v>335</v>
          </cell>
          <cell r="AF141">
            <v>335</v>
          </cell>
          <cell r="AG141">
            <v>335</v>
          </cell>
          <cell r="AH141">
            <v>335</v>
          </cell>
          <cell r="AI141">
            <v>335</v>
          </cell>
          <cell r="AJ141">
            <v>335</v>
          </cell>
          <cell r="AK141">
            <v>335</v>
          </cell>
          <cell r="AL141">
            <v>335</v>
          </cell>
          <cell r="AM141">
            <v>335</v>
          </cell>
          <cell r="AN141">
            <v>335</v>
          </cell>
          <cell r="AO141">
            <v>335</v>
          </cell>
          <cell r="AP141">
            <v>335</v>
          </cell>
          <cell r="AQ141">
            <v>335</v>
          </cell>
          <cell r="AR141">
            <v>335</v>
          </cell>
          <cell r="AS141">
            <v>335</v>
          </cell>
          <cell r="AT141">
            <v>35</v>
          </cell>
          <cell r="AU141">
            <v>35</v>
          </cell>
          <cell r="AV141">
            <v>35</v>
          </cell>
          <cell r="AW141">
            <v>35</v>
          </cell>
        </row>
        <row r="142">
          <cell r="B142">
            <v>35</v>
          </cell>
          <cell r="C142">
            <v>35</v>
          </cell>
          <cell r="D142">
            <v>35</v>
          </cell>
          <cell r="E142">
            <v>35</v>
          </cell>
          <cell r="F142">
            <v>35</v>
          </cell>
          <cell r="G142">
            <v>35</v>
          </cell>
          <cell r="H142">
            <v>35</v>
          </cell>
          <cell r="I142">
            <v>35</v>
          </cell>
          <cell r="J142">
            <v>35</v>
          </cell>
          <cell r="K142">
            <v>35</v>
          </cell>
          <cell r="L142">
            <v>35</v>
          </cell>
          <cell r="M142">
            <v>35</v>
          </cell>
          <cell r="N142">
            <v>35</v>
          </cell>
          <cell r="O142">
            <v>35</v>
          </cell>
          <cell r="P142">
            <v>335</v>
          </cell>
          <cell r="Q142">
            <v>335</v>
          </cell>
          <cell r="R142">
            <v>335</v>
          </cell>
          <cell r="S142">
            <v>335</v>
          </cell>
          <cell r="T142">
            <v>335</v>
          </cell>
          <cell r="U142">
            <v>335</v>
          </cell>
          <cell r="V142">
            <v>335</v>
          </cell>
          <cell r="W142">
            <v>335</v>
          </cell>
          <cell r="X142">
            <v>335</v>
          </cell>
          <cell r="Y142">
            <v>335</v>
          </cell>
          <cell r="Z142">
            <v>335</v>
          </cell>
          <cell r="AA142">
            <v>335</v>
          </cell>
          <cell r="AB142">
            <v>335</v>
          </cell>
          <cell r="AC142">
            <v>335</v>
          </cell>
          <cell r="AD142">
            <v>335</v>
          </cell>
          <cell r="AE142">
            <v>335</v>
          </cell>
          <cell r="AF142">
            <v>335</v>
          </cell>
          <cell r="AG142">
            <v>335</v>
          </cell>
          <cell r="AH142">
            <v>335</v>
          </cell>
          <cell r="AI142">
            <v>335</v>
          </cell>
          <cell r="AJ142">
            <v>335</v>
          </cell>
          <cell r="AK142">
            <v>335</v>
          </cell>
          <cell r="AL142">
            <v>335</v>
          </cell>
          <cell r="AM142">
            <v>335</v>
          </cell>
          <cell r="AN142">
            <v>335</v>
          </cell>
          <cell r="AO142">
            <v>335</v>
          </cell>
          <cell r="AP142">
            <v>335</v>
          </cell>
          <cell r="AQ142">
            <v>335</v>
          </cell>
          <cell r="AR142">
            <v>335</v>
          </cell>
          <cell r="AS142">
            <v>335</v>
          </cell>
          <cell r="AT142">
            <v>35</v>
          </cell>
          <cell r="AU142">
            <v>35</v>
          </cell>
          <cell r="AV142">
            <v>35</v>
          </cell>
          <cell r="AW142">
            <v>35</v>
          </cell>
        </row>
        <row r="145">
          <cell r="B145">
            <v>139.63499999999999</v>
          </cell>
          <cell r="C145">
            <v>139.63499999999999</v>
          </cell>
          <cell r="D145">
            <v>139.63499999999999</v>
          </cell>
          <cell r="E145">
            <v>139.63499999999999</v>
          </cell>
          <cell r="F145">
            <v>139.63499999999999</v>
          </cell>
          <cell r="G145">
            <v>139.63499999999999</v>
          </cell>
          <cell r="H145">
            <v>139.63499999999999</v>
          </cell>
          <cell r="I145">
            <v>139.63499999999999</v>
          </cell>
          <cell r="J145">
            <v>139.63499999999999</v>
          </cell>
          <cell r="K145">
            <v>139.63499999999999</v>
          </cell>
          <cell r="L145">
            <v>139.63499999999999</v>
          </cell>
          <cell r="M145">
            <v>139.63499999999999</v>
          </cell>
          <cell r="N145">
            <v>139.63499999999999</v>
          </cell>
          <cell r="O145">
            <v>139.63499999999999</v>
          </cell>
          <cell r="P145">
            <v>439.63499999999999</v>
          </cell>
          <cell r="Q145">
            <v>439.63499999999999</v>
          </cell>
          <cell r="R145">
            <v>439.63499999999999</v>
          </cell>
          <cell r="S145">
            <v>439.63499999999999</v>
          </cell>
          <cell r="T145">
            <v>439.63499999999999</v>
          </cell>
          <cell r="U145">
            <v>439.63499999999999</v>
          </cell>
          <cell r="V145">
            <v>439.63499999999999</v>
          </cell>
          <cell r="W145">
            <v>439.63499999999999</v>
          </cell>
          <cell r="X145">
            <v>439.63499999999999</v>
          </cell>
          <cell r="Y145">
            <v>439.63499999999999</v>
          </cell>
          <cell r="Z145">
            <v>439.63499999999999</v>
          </cell>
          <cell r="AA145">
            <v>439.63499999999999</v>
          </cell>
          <cell r="AB145">
            <v>439.63499999999999</v>
          </cell>
          <cell r="AC145">
            <v>439.63499999999999</v>
          </cell>
          <cell r="AD145">
            <v>439.63499999999999</v>
          </cell>
          <cell r="AE145">
            <v>439.63499999999999</v>
          </cell>
          <cell r="AF145">
            <v>439.63499999999999</v>
          </cell>
          <cell r="AG145">
            <v>439.63499999999999</v>
          </cell>
          <cell r="AH145">
            <v>439.63499999999999</v>
          </cell>
          <cell r="AI145">
            <v>439.63499999999999</v>
          </cell>
          <cell r="AJ145">
            <v>439.63499999999999</v>
          </cell>
          <cell r="AK145">
            <v>439.63499999999999</v>
          </cell>
          <cell r="AL145">
            <v>439.63499999999999</v>
          </cell>
          <cell r="AM145">
            <v>439.63499999999999</v>
          </cell>
          <cell r="AN145">
            <v>439.63499999999999</v>
          </cell>
          <cell r="AO145">
            <v>439.63499999999999</v>
          </cell>
          <cell r="AP145">
            <v>439.63499999999999</v>
          </cell>
          <cell r="AQ145">
            <v>439.63499999999999</v>
          </cell>
          <cell r="AR145">
            <v>439.63499999999999</v>
          </cell>
          <cell r="AS145">
            <v>439.63499999999999</v>
          </cell>
          <cell r="AT145">
            <v>139.63499999999999</v>
          </cell>
          <cell r="AU145">
            <v>139.63499999999999</v>
          </cell>
          <cell r="AV145">
            <v>139.63499999999999</v>
          </cell>
          <cell r="AW145">
            <v>139.63499999999999</v>
          </cell>
        </row>
        <row r="146">
          <cell r="B146">
            <v>139.63499999999999</v>
          </cell>
          <cell r="C146">
            <v>139.63499999999999</v>
          </cell>
          <cell r="D146">
            <v>139.63499999999999</v>
          </cell>
          <cell r="E146">
            <v>139.63499999999999</v>
          </cell>
          <cell r="F146">
            <v>139.63499999999999</v>
          </cell>
          <cell r="G146">
            <v>139.63499999999999</v>
          </cell>
          <cell r="H146">
            <v>139.63499999999999</v>
          </cell>
          <cell r="I146">
            <v>139.63499999999999</v>
          </cell>
          <cell r="J146">
            <v>139.63499999999999</v>
          </cell>
          <cell r="K146">
            <v>139.63499999999999</v>
          </cell>
          <cell r="L146">
            <v>139.63499999999999</v>
          </cell>
          <cell r="M146">
            <v>139.63499999999999</v>
          </cell>
          <cell r="N146">
            <v>139.63499999999999</v>
          </cell>
          <cell r="O146">
            <v>139.63499999999999</v>
          </cell>
          <cell r="P146">
            <v>439.63499999999999</v>
          </cell>
          <cell r="Q146">
            <v>439.63499999999999</v>
          </cell>
          <cell r="R146">
            <v>439.63499999999999</v>
          </cell>
          <cell r="S146">
            <v>439.63499999999999</v>
          </cell>
          <cell r="T146">
            <v>439.63499999999999</v>
          </cell>
          <cell r="U146">
            <v>439.63499999999999</v>
          </cell>
          <cell r="V146">
            <v>439.63499999999999</v>
          </cell>
          <cell r="W146">
            <v>439.63499999999999</v>
          </cell>
          <cell r="X146">
            <v>439.63499999999999</v>
          </cell>
          <cell r="Y146">
            <v>439.63499999999999</v>
          </cell>
          <cell r="Z146">
            <v>439.63499999999999</v>
          </cell>
          <cell r="AA146">
            <v>439.63499999999999</v>
          </cell>
          <cell r="AB146">
            <v>439.63499999999999</v>
          </cell>
          <cell r="AC146">
            <v>439.63499999999999</v>
          </cell>
          <cell r="AD146">
            <v>439.63499999999999</v>
          </cell>
          <cell r="AE146">
            <v>439.63499999999999</v>
          </cell>
          <cell r="AF146">
            <v>439.63499999999999</v>
          </cell>
          <cell r="AG146">
            <v>439.63499999999999</v>
          </cell>
          <cell r="AH146">
            <v>439.63499999999999</v>
          </cell>
          <cell r="AI146">
            <v>439.63499999999999</v>
          </cell>
          <cell r="AJ146">
            <v>439.63499999999999</v>
          </cell>
          <cell r="AK146">
            <v>439.63499999999999</v>
          </cell>
          <cell r="AL146">
            <v>439.63499999999999</v>
          </cell>
          <cell r="AM146">
            <v>439.63499999999999</v>
          </cell>
          <cell r="AN146">
            <v>439.63499999999999</v>
          </cell>
          <cell r="AO146">
            <v>439.63499999999999</v>
          </cell>
          <cell r="AP146">
            <v>439.63499999999999</v>
          </cell>
          <cell r="AQ146">
            <v>439.63499999999999</v>
          </cell>
          <cell r="AR146">
            <v>439.63499999999999</v>
          </cell>
          <cell r="AS146">
            <v>439.63499999999999</v>
          </cell>
          <cell r="AT146">
            <v>139.63499999999999</v>
          </cell>
          <cell r="AU146">
            <v>139.63499999999999</v>
          </cell>
          <cell r="AV146">
            <v>139.63499999999999</v>
          </cell>
          <cell r="AW146">
            <v>139.63499999999999</v>
          </cell>
        </row>
        <row r="147">
          <cell r="B147">
            <v>139.63499999999999</v>
          </cell>
          <cell r="C147">
            <v>139.63499999999999</v>
          </cell>
          <cell r="D147">
            <v>139.63499999999999</v>
          </cell>
          <cell r="E147">
            <v>139.63499999999999</v>
          </cell>
          <cell r="F147">
            <v>139.63499999999999</v>
          </cell>
          <cell r="G147">
            <v>139.63499999999999</v>
          </cell>
          <cell r="H147">
            <v>139.63499999999999</v>
          </cell>
          <cell r="I147">
            <v>139.63499999999999</v>
          </cell>
          <cell r="J147">
            <v>139.63499999999999</v>
          </cell>
          <cell r="K147">
            <v>139.63499999999999</v>
          </cell>
          <cell r="L147">
            <v>139.63499999999999</v>
          </cell>
          <cell r="M147">
            <v>139.63499999999999</v>
          </cell>
          <cell r="N147">
            <v>139.63499999999999</v>
          </cell>
          <cell r="O147">
            <v>139.63499999999999</v>
          </cell>
          <cell r="P147">
            <v>439.63499999999999</v>
          </cell>
          <cell r="Q147">
            <v>439.63499999999999</v>
          </cell>
          <cell r="R147">
            <v>439.63499999999999</v>
          </cell>
          <cell r="S147">
            <v>439.63499999999999</v>
          </cell>
          <cell r="T147">
            <v>439.63499999999999</v>
          </cell>
          <cell r="U147">
            <v>439.63499999999999</v>
          </cell>
          <cell r="V147">
            <v>439.63499999999999</v>
          </cell>
          <cell r="W147">
            <v>439.63499999999999</v>
          </cell>
          <cell r="X147">
            <v>439.63499999999999</v>
          </cell>
          <cell r="Y147">
            <v>439.63499999999999</v>
          </cell>
          <cell r="Z147">
            <v>439.63499999999999</v>
          </cell>
          <cell r="AA147">
            <v>439.63499999999999</v>
          </cell>
          <cell r="AB147">
            <v>439.63499999999999</v>
          </cell>
          <cell r="AC147">
            <v>439.63499999999999</v>
          </cell>
          <cell r="AD147">
            <v>439.63499999999999</v>
          </cell>
          <cell r="AE147">
            <v>439.63499999999999</v>
          </cell>
          <cell r="AF147">
            <v>439.63499999999999</v>
          </cell>
          <cell r="AG147">
            <v>439.63499999999999</v>
          </cell>
          <cell r="AH147">
            <v>439.63499999999999</v>
          </cell>
          <cell r="AI147">
            <v>439.63499999999999</v>
          </cell>
          <cell r="AJ147">
            <v>439.63499999999999</v>
          </cell>
          <cell r="AK147">
            <v>439.63499999999999</v>
          </cell>
          <cell r="AL147">
            <v>439.63499999999999</v>
          </cell>
          <cell r="AM147">
            <v>439.63499999999999</v>
          </cell>
          <cell r="AN147">
            <v>439.63499999999999</v>
          </cell>
          <cell r="AO147">
            <v>439.63499999999999</v>
          </cell>
          <cell r="AP147">
            <v>439.63499999999999</v>
          </cell>
          <cell r="AQ147">
            <v>439.63499999999999</v>
          </cell>
          <cell r="AR147">
            <v>439.63499999999999</v>
          </cell>
          <cell r="AS147">
            <v>439.63499999999999</v>
          </cell>
          <cell r="AT147">
            <v>139.63499999999999</v>
          </cell>
          <cell r="AU147">
            <v>139.63499999999999</v>
          </cell>
          <cell r="AV147">
            <v>139.63499999999999</v>
          </cell>
          <cell r="AW147">
            <v>139.63499999999999</v>
          </cell>
        </row>
        <row r="148">
          <cell r="B148">
            <v>139.63499999999999</v>
          </cell>
          <cell r="C148">
            <v>139.63499999999999</v>
          </cell>
          <cell r="D148">
            <v>139.63499999999999</v>
          </cell>
          <cell r="E148">
            <v>139.63499999999999</v>
          </cell>
          <cell r="F148">
            <v>139.63499999999999</v>
          </cell>
          <cell r="G148">
            <v>139.63499999999999</v>
          </cell>
          <cell r="H148">
            <v>139.63499999999999</v>
          </cell>
          <cell r="I148">
            <v>139.63499999999999</v>
          </cell>
          <cell r="J148">
            <v>139.63499999999999</v>
          </cell>
          <cell r="K148">
            <v>139.63499999999999</v>
          </cell>
          <cell r="L148">
            <v>139.63499999999999</v>
          </cell>
          <cell r="M148">
            <v>139.63499999999999</v>
          </cell>
          <cell r="N148">
            <v>139.63499999999999</v>
          </cell>
          <cell r="O148">
            <v>139.63499999999999</v>
          </cell>
          <cell r="P148">
            <v>439.63499999999999</v>
          </cell>
          <cell r="Q148">
            <v>439.63499999999999</v>
          </cell>
          <cell r="R148">
            <v>439.63499999999999</v>
          </cell>
          <cell r="S148">
            <v>439.63499999999999</v>
          </cell>
          <cell r="T148">
            <v>439.63499999999999</v>
          </cell>
          <cell r="U148">
            <v>439.63499999999999</v>
          </cell>
          <cell r="V148">
            <v>439.63499999999999</v>
          </cell>
          <cell r="W148">
            <v>439.63499999999999</v>
          </cell>
          <cell r="X148">
            <v>439.63499999999999</v>
          </cell>
          <cell r="Y148">
            <v>439.63499999999999</v>
          </cell>
          <cell r="Z148">
            <v>439.63499999999999</v>
          </cell>
          <cell r="AA148">
            <v>439.63499999999999</v>
          </cell>
          <cell r="AB148">
            <v>439.63499999999999</v>
          </cell>
          <cell r="AC148">
            <v>439.63499999999999</v>
          </cell>
          <cell r="AD148">
            <v>439.63499999999999</v>
          </cell>
          <cell r="AE148">
            <v>439.63499999999999</v>
          </cell>
          <cell r="AF148">
            <v>439.63499999999999</v>
          </cell>
          <cell r="AG148">
            <v>439.63499999999999</v>
          </cell>
          <cell r="AH148">
            <v>439.63499999999999</v>
          </cell>
          <cell r="AI148">
            <v>439.63499999999999</v>
          </cell>
          <cell r="AJ148">
            <v>439.63499999999999</v>
          </cell>
          <cell r="AK148">
            <v>439.63499999999999</v>
          </cell>
          <cell r="AL148">
            <v>439.63499999999999</v>
          </cell>
          <cell r="AM148">
            <v>439.63499999999999</v>
          </cell>
          <cell r="AN148">
            <v>439.63499999999999</v>
          </cell>
          <cell r="AO148">
            <v>439.63499999999999</v>
          </cell>
          <cell r="AP148">
            <v>439.63499999999999</v>
          </cell>
          <cell r="AQ148">
            <v>439.63499999999999</v>
          </cell>
          <cell r="AR148">
            <v>439.63499999999999</v>
          </cell>
          <cell r="AS148">
            <v>439.63499999999999</v>
          </cell>
          <cell r="AT148">
            <v>139.63499999999999</v>
          </cell>
          <cell r="AU148">
            <v>139.63499999999999</v>
          </cell>
          <cell r="AV148">
            <v>139.63499999999999</v>
          </cell>
          <cell r="AW148">
            <v>139.63499999999999</v>
          </cell>
        </row>
        <row r="149">
          <cell r="B149">
            <v>139.63499999999999</v>
          </cell>
          <cell r="C149">
            <v>139.63499999999999</v>
          </cell>
          <cell r="D149">
            <v>139.63499999999999</v>
          </cell>
          <cell r="E149">
            <v>139.63499999999999</v>
          </cell>
          <cell r="F149">
            <v>139.63499999999999</v>
          </cell>
          <cell r="G149">
            <v>139.63499999999999</v>
          </cell>
          <cell r="H149">
            <v>139.63499999999999</v>
          </cell>
          <cell r="I149">
            <v>139.63499999999999</v>
          </cell>
          <cell r="J149">
            <v>139.63499999999999</v>
          </cell>
          <cell r="K149">
            <v>139.63499999999999</v>
          </cell>
          <cell r="L149">
            <v>139.63499999999999</v>
          </cell>
          <cell r="M149">
            <v>139.63499999999999</v>
          </cell>
          <cell r="N149">
            <v>139.63499999999999</v>
          </cell>
          <cell r="O149">
            <v>139.63499999999999</v>
          </cell>
          <cell r="P149">
            <v>439.63499999999999</v>
          </cell>
          <cell r="Q149">
            <v>439.63499999999999</v>
          </cell>
          <cell r="R149">
            <v>439.63499999999999</v>
          </cell>
          <cell r="S149">
            <v>439.63499999999999</v>
          </cell>
          <cell r="T149">
            <v>439.63499999999999</v>
          </cell>
          <cell r="U149">
            <v>439.63499999999999</v>
          </cell>
          <cell r="V149">
            <v>439.63499999999999</v>
          </cell>
          <cell r="W149">
            <v>439.63499999999999</v>
          </cell>
          <cell r="X149">
            <v>439.63499999999999</v>
          </cell>
          <cell r="Y149">
            <v>439.63499999999999</v>
          </cell>
          <cell r="Z149">
            <v>439.63499999999999</v>
          </cell>
          <cell r="AA149">
            <v>439.63499999999999</v>
          </cell>
          <cell r="AB149">
            <v>439.63499999999999</v>
          </cell>
          <cell r="AC149">
            <v>439.63499999999999</v>
          </cell>
          <cell r="AD149">
            <v>439.63499999999999</v>
          </cell>
          <cell r="AE149">
            <v>439.63499999999999</v>
          </cell>
          <cell r="AF149">
            <v>439.63499999999999</v>
          </cell>
          <cell r="AG149">
            <v>439.63499999999999</v>
          </cell>
          <cell r="AH149">
            <v>439.63499999999999</v>
          </cell>
          <cell r="AI149">
            <v>439.63499999999999</v>
          </cell>
          <cell r="AJ149">
            <v>439.63499999999999</v>
          </cell>
          <cell r="AK149">
            <v>439.63499999999999</v>
          </cell>
          <cell r="AL149">
            <v>439.63499999999999</v>
          </cell>
          <cell r="AM149">
            <v>439.63499999999999</v>
          </cell>
          <cell r="AN149">
            <v>439.63499999999999</v>
          </cell>
          <cell r="AO149">
            <v>439.63499999999999</v>
          </cell>
          <cell r="AP149">
            <v>439.63499999999999</v>
          </cell>
          <cell r="AQ149">
            <v>439.63499999999999</v>
          </cell>
          <cell r="AR149">
            <v>439.63499999999999</v>
          </cell>
          <cell r="AS149">
            <v>439.63499999999999</v>
          </cell>
          <cell r="AT149">
            <v>139.63499999999999</v>
          </cell>
          <cell r="AU149">
            <v>139.63499999999999</v>
          </cell>
          <cell r="AV149">
            <v>139.63499999999999</v>
          </cell>
          <cell r="AW149">
            <v>139.63499999999999</v>
          </cell>
        </row>
        <row r="150">
          <cell r="B150">
            <v>139.63499999999999</v>
          </cell>
          <cell r="C150">
            <v>139.63499999999999</v>
          </cell>
          <cell r="D150">
            <v>139.63499999999999</v>
          </cell>
          <cell r="E150">
            <v>139.63499999999999</v>
          </cell>
          <cell r="F150">
            <v>139.63499999999999</v>
          </cell>
          <cell r="G150">
            <v>139.63499999999999</v>
          </cell>
          <cell r="H150">
            <v>139.63499999999999</v>
          </cell>
          <cell r="I150">
            <v>139.63499999999999</v>
          </cell>
          <cell r="J150">
            <v>139.63499999999999</v>
          </cell>
          <cell r="K150">
            <v>139.63499999999999</v>
          </cell>
          <cell r="L150">
            <v>139.63499999999999</v>
          </cell>
          <cell r="M150">
            <v>139.63499999999999</v>
          </cell>
          <cell r="N150">
            <v>139.63499999999999</v>
          </cell>
          <cell r="O150">
            <v>139.63499999999999</v>
          </cell>
          <cell r="P150">
            <v>439.63499999999999</v>
          </cell>
          <cell r="Q150">
            <v>439.63499999999999</v>
          </cell>
          <cell r="R150">
            <v>439.63499999999999</v>
          </cell>
          <cell r="S150">
            <v>439.63499999999999</v>
          </cell>
          <cell r="T150">
            <v>439.63499999999999</v>
          </cell>
          <cell r="U150">
            <v>439.63499999999999</v>
          </cell>
          <cell r="V150">
            <v>439.63499999999999</v>
          </cell>
          <cell r="W150">
            <v>439.63499999999999</v>
          </cell>
          <cell r="X150">
            <v>439.63499999999999</v>
          </cell>
          <cell r="Y150">
            <v>439.63499999999999</v>
          </cell>
          <cell r="Z150">
            <v>439.63499999999999</v>
          </cell>
          <cell r="AA150">
            <v>439.63499999999999</v>
          </cell>
          <cell r="AB150">
            <v>439.63499999999999</v>
          </cell>
          <cell r="AC150">
            <v>439.63499999999999</v>
          </cell>
          <cell r="AD150">
            <v>439.63499999999999</v>
          </cell>
          <cell r="AE150">
            <v>439.63499999999999</v>
          </cell>
          <cell r="AF150">
            <v>439.63499999999999</v>
          </cell>
          <cell r="AG150">
            <v>439.63499999999999</v>
          </cell>
          <cell r="AH150">
            <v>439.63499999999999</v>
          </cell>
          <cell r="AI150">
            <v>439.63499999999999</v>
          </cell>
          <cell r="AJ150">
            <v>439.63499999999999</v>
          </cell>
          <cell r="AK150">
            <v>439.63499999999999</v>
          </cell>
          <cell r="AL150">
            <v>439.63499999999999</v>
          </cell>
          <cell r="AM150">
            <v>439.63499999999999</v>
          </cell>
          <cell r="AN150">
            <v>439.63499999999999</v>
          </cell>
          <cell r="AO150">
            <v>439.63499999999999</v>
          </cell>
          <cell r="AP150">
            <v>439.63499999999999</v>
          </cell>
          <cell r="AQ150">
            <v>439.63499999999999</v>
          </cell>
          <cell r="AR150">
            <v>439.63499999999999</v>
          </cell>
          <cell r="AS150">
            <v>439.63499999999999</v>
          </cell>
          <cell r="AT150">
            <v>139.63499999999999</v>
          </cell>
          <cell r="AU150">
            <v>139.63499999999999</v>
          </cell>
          <cell r="AV150">
            <v>139.63499999999999</v>
          </cell>
          <cell r="AW150">
            <v>139.63499999999999</v>
          </cell>
        </row>
        <row r="151">
          <cell r="B151">
            <v>0</v>
          </cell>
          <cell r="C151">
            <v>0</v>
          </cell>
          <cell r="D151">
            <v>0</v>
          </cell>
          <cell r="E151">
            <v>0</v>
          </cell>
          <cell r="F151">
            <v>0</v>
          </cell>
          <cell r="G151">
            <v>0</v>
          </cell>
          <cell r="H151">
            <v>0</v>
          </cell>
          <cell r="I151">
            <v>0</v>
          </cell>
          <cell r="J151">
            <v>0</v>
          </cell>
          <cell r="K151">
            <v>0</v>
          </cell>
          <cell r="L151">
            <v>0</v>
          </cell>
          <cell r="M151">
            <v>0</v>
          </cell>
          <cell r="N151">
            <v>0</v>
          </cell>
          <cell r="O151">
            <v>0</v>
          </cell>
          <cell r="P151">
            <v>300</v>
          </cell>
          <cell r="Q151">
            <v>300</v>
          </cell>
          <cell r="R151">
            <v>300</v>
          </cell>
          <cell r="S151">
            <v>300</v>
          </cell>
          <cell r="T151">
            <v>300</v>
          </cell>
          <cell r="U151">
            <v>300</v>
          </cell>
          <cell r="V151">
            <v>300</v>
          </cell>
          <cell r="W151">
            <v>300</v>
          </cell>
          <cell r="X151">
            <v>300</v>
          </cell>
          <cell r="Y151">
            <v>300</v>
          </cell>
          <cell r="Z151">
            <v>300</v>
          </cell>
          <cell r="AA151">
            <v>300</v>
          </cell>
          <cell r="AB151">
            <v>300</v>
          </cell>
          <cell r="AC151">
            <v>300</v>
          </cell>
          <cell r="AD151">
            <v>300</v>
          </cell>
          <cell r="AE151">
            <v>300</v>
          </cell>
          <cell r="AF151">
            <v>300</v>
          </cell>
          <cell r="AG151">
            <v>300</v>
          </cell>
          <cell r="AH151">
            <v>300</v>
          </cell>
          <cell r="AI151">
            <v>300</v>
          </cell>
          <cell r="AJ151">
            <v>300</v>
          </cell>
          <cell r="AK151">
            <v>300</v>
          </cell>
          <cell r="AL151">
            <v>300</v>
          </cell>
          <cell r="AM151">
            <v>300</v>
          </cell>
          <cell r="AN151">
            <v>300</v>
          </cell>
          <cell r="AO151">
            <v>300</v>
          </cell>
          <cell r="AP151">
            <v>300</v>
          </cell>
          <cell r="AQ151">
            <v>300</v>
          </cell>
          <cell r="AR151">
            <v>300</v>
          </cell>
          <cell r="AS151">
            <v>300</v>
          </cell>
          <cell r="AT151">
            <v>0</v>
          </cell>
          <cell r="AU151">
            <v>0</v>
          </cell>
          <cell r="AV151">
            <v>0</v>
          </cell>
          <cell r="AW151">
            <v>0</v>
          </cell>
        </row>
        <row r="152">
          <cell r="B152">
            <v>0</v>
          </cell>
          <cell r="C152">
            <v>0</v>
          </cell>
          <cell r="D152">
            <v>0</v>
          </cell>
          <cell r="E152">
            <v>0</v>
          </cell>
          <cell r="F152">
            <v>0</v>
          </cell>
          <cell r="G152">
            <v>0</v>
          </cell>
          <cell r="H152">
            <v>0</v>
          </cell>
          <cell r="I152">
            <v>0</v>
          </cell>
          <cell r="J152">
            <v>0</v>
          </cell>
          <cell r="K152">
            <v>0</v>
          </cell>
          <cell r="L152">
            <v>0</v>
          </cell>
          <cell r="M152">
            <v>0</v>
          </cell>
          <cell r="N152">
            <v>0</v>
          </cell>
          <cell r="O152">
            <v>0</v>
          </cell>
          <cell r="P152">
            <v>300</v>
          </cell>
          <cell r="Q152">
            <v>300</v>
          </cell>
          <cell r="R152">
            <v>300</v>
          </cell>
          <cell r="S152">
            <v>300</v>
          </cell>
          <cell r="T152">
            <v>300</v>
          </cell>
          <cell r="U152">
            <v>300</v>
          </cell>
          <cell r="V152">
            <v>300</v>
          </cell>
          <cell r="W152">
            <v>300</v>
          </cell>
          <cell r="X152">
            <v>300</v>
          </cell>
          <cell r="Y152">
            <v>300</v>
          </cell>
          <cell r="Z152">
            <v>300</v>
          </cell>
          <cell r="AA152">
            <v>300</v>
          </cell>
          <cell r="AB152">
            <v>300</v>
          </cell>
          <cell r="AC152">
            <v>300</v>
          </cell>
          <cell r="AD152">
            <v>300</v>
          </cell>
          <cell r="AE152">
            <v>300</v>
          </cell>
          <cell r="AF152">
            <v>300</v>
          </cell>
          <cell r="AG152">
            <v>300</v>
          </cell>
          <cell r="AH152">
            <v>300</v>
          </cell>
          <cell r="AI152">
            <v>300</v>
          </cell>
          <cell r="AJ152">
            <v>300</v>
          </cell>
          <cell r="AK152">
            <v>300</v>
          </cell>
          <cell r="AL152">
            <v>300</v>
          </cell>
          <cell r="AM152">
            <v>300</v>
          </cell>
          <cell r="AN152">
            <v>300</v>
          </cell>
          <cell r="AO152">
            <v>300</v>
          </cell>
          <cell r="AP152">
            <v>300</v>
          </cell>
          <cell r="AQ152">
            <v>300</v>
          </cell>
          <cell r="AR152">
            <v>300</v>
          </cell>
          <cell r="AS152">
            <v>300</v>
          </cell>
          <cell r="AT152">
            <v>0</v>
          </cell>
          <cell r="AU152">
            <v>0</v>
          </cell>
          <cell r="AV152">
            <v>0</v>
          </cell>
          <cell r="AW152">
            <v>0</v>
          </cell>
        </row>
        <row r="153">
          <cell r="B153">
            <v>0</v>
          </cell>
          <cell r="C153">
            <v>0</v>
          </cell>
          <cell r="D153">
            <v>0</v>
          </cell>
          <cell r="E153">
            <v>0</v>
          </cell>
          <cell r="F153">
            <v>0</v>
          </cell>
          <cell r="G153">
            <v>0</v>
          </cell>
          <cell r="H153">
            <v>0</v>
          </cell>
          <cell r="I153">
            <v>0</v>
          </cell>
          <cell r="J153">
            <v>0</v>
          </cell>
          <cell r="K153">
            <v>0</v>
          </cell>
          <cell r="L153">
            <v>0</v>
          </cell>
          <cell r="M153">
            <v>0</v>
          </cell>
          <cell r="N153">
            <v>0</v>
          </cell>
          <cell r="O153">
            <v>0</v>
          </cell>
          <cell r="P153">
            <v>300</v>
          </cell>
          <cell r="Q153">
            <v>300</v>
          </cell>
          <cell r="R153">
            <v>300</v>
          </cell>
          <cell r="S153">
            <v>300</v>
          </cell>
          <cell r="T153">
            <v>300</v>
          </cell>
          <cell r="U153">
            <v>300</v>
          </cell>
          <cell r="V153">
            <v>300</v>
          </cell>
          <cell r="W153">
            <v>300</v>
          </cell>
          <cell r="X153">
            <v>300</v>
          </cell>
          <cell r="Y153">
            <v>300</v>
          </cell>
          <cell r="Z153">
            <v>300</v>
          </cell>
          <cell r="AA153">
            <v>300</v>
          </cell>
          <cell r="AB153">
            <v>300</v>
          </cell>
          <cell r="AC153">
            <v>300</v>
          </cell>
          <cell r="AD153">
            <v>300</v>
          </cell>
          <cell r="AE153">
            <v>300</v>
          </cell>
          <cell r="AF153">
            <v>300</v>
          </cell>
          <cell r="AG153">
            <v>300</v>
          </cell>
          <cell r="AH153">
            <v>300</v>
          </cell>
          <cell r="AI153">
            <v>300</v>
          </cell>
          <cell r="AJ153">
            <v>300</v>
          </cell>
          <cell r="AK153">
            <v>300</v>
          </cell>
          <cell r="AL153">
            <v>300</v>
          </cell>
          <cell r="AM153">
            <v>300</v>
          </cell>
          <cell r="AN153">
            <v>300</v>
          </cell>
          <cell r="AO153">
            <v>300</v>
          </cell>
          <cell r="AP153">
            <v>300</v>
          </cell>
          <cell r="AQ153">
            <v>300</v>
          </cell>
          <cell r="AR153">
            <v>300</v>
          </cell>
          <cell r="AS153">
            <v>300</v>
          </cell>
          <cell r="AT153">
            <v>0</v>
          </cell>
          <cell r="AU153">
            <v>0</v>
          </cell>
          <cell r="AV153">
            <v>0</v>
          </cell>
          <cell r="AW153">
            <v>0</v>
          </cell>
        </row>
        <row r="154">
          <cell r="B154">
            <v>0</v>
          </cell>
          <cell r="C154">
            <v>0</v>
          </cell>
          <cell r="D154">
            <v>0</v>
          </cell>
          <cell r="E154">
            <v>0</v>
          </cell>
          <cell r="F154">
            <v>0</v>
          </cell>
          <cell r="G154">
            <v>0</v>
          </cell>
          <cell r="H154">
            <v>0</v>
          </cell>
          <cell r="I154">
            <v>0</v>
          </cell>
          <cell r="J154">
            <v>0</v>
          </cell>
          <cell r="K154">
            <v>0</v>
          </cell>
          <cell r="L154">
            <v>0</v>
          </cell>
          <cell r="M154">
            <v>0</v>
          </cell>
          <cell r="N154">
            <v>0</v>
          </cell>
          <cell r="O154">
            <v>0</v>
          </cell>
          <cell r="P154">
            <v>300</v>
          </cell>
          <cell r="Q154">
            <v>300</v>
          </cell>
          <cell r="R154">
            <v>300</v>
          </cell>
          <cell r="S154">
            <v>300</v>
          </cell>
          <cell r="T154">
            <v>300</v>
          </cell>
          <cell r="U154">
            <v>300</v>
          </cell>
          <cell r="V154">
            <v>300</v>
          </cell>
          <cell r="W154">
            <v>300</v>
          </cell>
          <cell r="X154">
            <v>300</v>
          </cell>
          <cell r="Y154">
            <v>300</v>
          </cell>
          <cell r="Z154">
            <v>300</v>
          </cell>
          <cell r="AA154">
            <v>300</v>
          </cell>
          <cell r="AB154">
            <v>300</v>
          </cell>
          <cell r="AC154">
            <v>300</v>
          </cell>
          <cell r="AD154">
            <v>300</v>
          </cell>
          <cell r="AE154">
            <v>300</v>
          </cell>
          <cell r="AF154">
            <v>300</v>
          </cell>
          <cell r="AG154">
            <v>300</v>
          </cell>
          <cell r="AH154">
            <v>300</v>
          </cell>
          <cell r="AI154">
            <v>300</v>
          </cell>
          <cell r="AJ154">
            <v>300</v>
          </cell>
          <cell r="AK154">
            <v>300</v>
          </cell>
          <cell r="AL154">
            <v>300</v>
          </cell>
          <cell r="AM154">
            <v>300</v>
          </cell>
          <cell r="AN154">
            <v>300</v>
          </cell>
          <cell r="AO154">
            <v>300</v>
          </cell>
          <cell r="AP154">
            <v>300</v>
          </cell>
          <cell r="AQ154">
            <v>300</v>
          </cell>
          <cell r="AR154">
            <v>300</v>
          </cell>
          <cell r="AS154">
            <v>300</v>
          </cell>
          <cell r="AT154">
            <v>0</v>
          </cell>
          <cell r="AU154">
            <v>0</v>
          </cell>
          <cell r="AV154">
            <v>0</v>
          </cell>
          <cell r="AW154">
            <v>0</v>
          </cell>
        </row>
        <row r="155">
          <cell r="B155">
            <v>0</v>
          </cell>
          <cell r="C155">
            <v>0</v>
          </cell>
          <cell r="D155">
            <v>0</v>
          </cell>
          <cell r="E155">
            <v>0</v>
          </cell>
          <cell r="F155">
            <v>0</v>
          </cell>
          <cell r="G155">
            <v>0</v>
          </cell>
          <cell r="H155">
            <v>0</v>
          </cell>
          <cell r="I155">
            <v>0</v>
          </cell>
          <cell r="J155">
            <v>0</v>
          </cell>
          <cell r="K155">
            <v>0</v>
          </cell>
          <cell r="L155">
            <v>0</v>
          </cell>
          <cell r="M155">
            <v>0</v>
          </cell>
          <cell r="N155">
            <v>0</v>
          </cell>
          <cell r="O155">
            <v>0</v>
          </cell>
          <cell r="P155">
            <v>300</v>
          </cell>
          <cell r="Q155">
            <v>300</v>
          </cell>
          <cell r="R155">
            <v>300</v>
          </cell>
          <cell r="S155">
            <v>300</v>
          </cell>
          <cell r="T155">
            <v>300</v>
          </cell>
          <cell r="U155">
            <v>300</v>
          </cell>
          <cell r="V155">
            <v>300</v>
          </cell>
          <cell r="W155">
            <v>300</v>
          </cell>
          <cell r="X155">
            <v>300</v>
          </cell>
          <cell r="Y155">
            <v>300</v>
          </cell>
          <cell r="Z155">
            <v>300</v>
          </cell>
          <cell r="AA155">
            <v>300</v>
          </cell>
          <cell r="AB155">
            <v>300</v>
          </cell>
          <cell r="AC155">
            <v>300</v>
          </cell>
          <cell r="AD155">
            <v>300</v>
          </cell>
          <cell r="AE155">
            <v>300</v>
          </cell>
          <cell r="AF155">
            <v>300</v>
          </cell>
          <cell r="AG155">
            <v>300</v>
          </cell>
          <cell r="AH155">
            <v>300</v>
          </cell>
          <cell r="AI155">
            <v>300</v>
          </cell>
          <cell r="AJ155">
            <v>300</v>
          </cell>
          <cell r="AK155">
            <v>300</v>
          </cell>
          <cell r="AL155">
            <v>300</v>
          </cell>
          <cell r="AM155">
            <v>300</v>
          </cell>
          <cell r="AN155">
            <v>300</v>
          </cell>
          <cell r="AO155">
            <v>300</v>
          </cell>
          <cell r="AP155">
            <v>300</v>
          </cell>
          <cell r="AQ155">
            <v>300</v>
          </cell>
          <cell r="AR155">
            <v>300</v>
          </cell>
          <cell r="AS155">
            <v>300</v>
          </cell>
          <cell r="AT155">
            <v>0</v>
          </cell>
          <cell r="AU155">
            <v>0</v>
          </cell>
          <cell r="AV155">
            <v>0</v>
          </cell>
          <cell r="AW155">
            <v>0</v>
          </cell>
        </row>
        <row r="156">
          <cell r="B156">
            <v>0</v>
          </cell>
          <cell r="C156">
            <v>0</v>
          </cell>
          <cell r="D156">
            <v>0</v>
          </cell>
          <cell r="E156">
            <v>0</v>
          </cell>
          <cell r="F156">
            <v>0</v>
          </cell>
          <cell r="G156">
            <v>0</v>
          </cell>
          <cell r="H156">
            <v>0</v>
          </cell>
          <cell r="I156">
            <v>0</v>
          </cell>
          <cell r="J156">
            <v>0</v>
          </cell>
          <cell r="K156">
            <v>0</v>
          </cell>
          <cell r="L156">
            <v>0</v>
          </cell>
          <cell r="M156">
            <v>0</v>
          </cell>
          <cell r="N156">
            <v>0</v>
          </cell>
          <cell r="O156">
            <v>0</v>
          </cell>
          <cell r="P156">
            <v>300</v>
          </cell>
          <cell r="Q156">
            <v>300</v>
          </cell>
          <cell r="R156">
            <v>300</v>
          </cell>
          <cell r="S156">
            <v>300</v>
          </cell>
          <cell r="T156">
            <v>300</v>
          </cell>
          <cell r="U156">
            <v>300</v>
          </cell>
          <cell r="V156">
            <v>300</v>
          </cell>
          <cell r="W156">
            <v>300</v>
          </cell>
          <cell r="X156">
            <v>300</v>
          </cell>
          <cell r="Y156">
            <v>300</v>
          </cell>
          <cell r="Z156">
            <v>300</v>
          </cell>
          <cell r="AA156">
            <v>300</v>
          </cell>
          <cell r="AB156">
            <v>300</v>
          </cell>
          <cell r="AC156">
            <v>300</v>
          </cell>
          <cell r="AD156">
            <v>300</v>
          </cell>
          <cell r="AE156">
            <v>300</v>
          </cell>
          <cell r="AF156">
            <v>300</v>
          </cell>
          <cell r="AG156">
            <v>300</v>
          </cell>
          <cell r="AH156">
            <v>300</v>
          </cell>
          <cell r="AI156">
            <v>300</v>
          </cell>
          <cell r="AJ156">
            <v>300</v>
          </cell>
          <cell r="AK156">
            <v>300</v>
          </cell>
          <cell r="AL156">
            <v>300</v>
          </cell>
          <cell r="AM156">
            <v>300</v>
          </cell>
          <cell r="AN156">
            <v>300</v>
          </cell>
          <cell r="AO156">
            <v>300</v>
          </cell>
          <cell r="AP156">
            <v>300</v>
          </cell>
          <cell r="AQ156">
            <v>300</v>
          </cell>
          <cell r="AR156">
            <v>300</v>
          </cell>
          <cell r="AS156">
            <v>300</v>
          </cell>
          <cell r="AT156">
            <v>0</v>
          </cell>
          <cell r="AU156">
            <v>0</v>
          </cell>
          <cell r="AV156">
            <v>0</v>
          </cell>
          <cell r="AW156">
            <v>0</v>
          </cell>
        </row>
      </sheetData>
      <sheetData sheetId="6" refreshError="1"/>
      <sheetData sheetId="7" refreshError="1"/>
      <sheetData sheetId="8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eader"/>
      <sheetName val="Index"/>
      <sheetName val="Cash"/>
      <sheetName val="Debtors&amp;Retns"/>
      <sheetName val="DoubtfulDebts"/>
      <sheetName val="ODrsPrepays"/>
      <sheetName val="EmpLoansSTDs"/>
      <sheetName val="Inventories"/>
      <sheetName val="Investments"/>
      <sheetName val="SharesUnlisted"/>
      <sheetName val="SharesListed"/>
      <sheetName val="Assets"/>
      <sheetName val="BankOdraft"/>
      <sheetName val="TradeCreds"/>
      <sheetName val="OthCredsClr"/>
      <sheetName val="Borrowings"/>
      <sheetName val="Leases"/>
      <sheetName val="Intercoy"/>
      <sheetName val="Provisions"/>
      <sheetName val="DeferredInc"/>
      <sheetName val="STI_ACCOUNTS"/>
      <sheetName val="FITB"/>
      <sheetName val="PDIT"/>
      <sheetName val="TaxIncome"/>
      <sheetName val="Income"/>
      <sheetName val="DividendsRecd"/>
      <sheetName val="IntercoyInterest"/>
      <sheetName val="ExemptIncome"/>
      <sheetName val="Entertainment"/>
      <sheetName val="Invest. in JV"/>
      <sheetName val="Prepayments"/>
      <sheetName val="CGTWsheet"/>
      <sheetName val="CapGainLoss"/>
      <sheetName val="Stock"/>
      <sheetName val="Legals"/>
      <sheetName val="SubsDonations"/>
      <sheetName val="BadDebts"/>
      <sheetName val="Repairs"/>
      <sheetName val="Consulting"/>
      <sheetName val="BorrowExps"/>
      <sheetName val="Royalties"/>
      <sheetName val="FinLeaseAdjs"/>
      <sheetName val="ForeignExchg"/>
      <sheetName val="Research"/>
      <sheetName val="Extraordinary"/>
      <sheetName val="ForeignIncome"/>
      <sheetName val="ForeignTaxCrs"/>
      <sheetName val="DividendsPaid"/>
      <sheetName val="Look up tables"/>
      <sheetName val="VBA macros"/>
      <sheetName val="Module1"/>
      <sheetName val="Module2"/>
      <sheetName val="7.1.3"/>
    </sheetNames>
    <sheetDataSet>
      <sheetData sheetId="0" refreshError="1">
        <row r="1">
          <cell r="A1" t="str">
            <v>Transfield Services Group</v>
          </cell>
        </row>
        <row r="9">
          <cell r="C9" t="str">
            <v>Transfield Services Limited</v>
          </cell>
        </row>
        <row r="12">
          <cell r="C12" t="str">
            <v>30 June 2001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/>
      <sheetData sheetId="48"/>
      <sheetData sheetId="49" refreshError="1"/>
      <sheetData sheetId="50" refreshError="1"/>
      <sheetData sheetId="51" refreshError="1"/>
      <sheetData sheetId="5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M100"/>
  <sheetViews>
    <sheetView tabSelected="1" zoomScaleNormal="100" zoomScaleSheetLayoutView="100" workbookViewId="0">
      <selection activeCell="G117" sqref="G117"/>
    </sheetView>
  </sheetViews>
  <sheetFormatPr defaultColWidth="2.625" defaultRowHeight="18" customHeight="1"/>
  <cols>
    <col min="1" max="1" width="2.125" style="34" customWidth="1"/>
    <col min="2" max="2" width="2.625" style="34" customWidth="1"/>
    <col min="3" max="3" width="38.125" style="34" customWidth="1"/>
    <col min="4" max="4" width="1.375" style="120" customWidth="1"/>
    <col min="5" max="5" width="8" style="20" bestFit="1" customWidth="1"/>
    <col min="6" max="6" width="1.375" style="120" customWidth="1"/>
    <col min="7" max="7" width="12" style="34" customWidth="1"/>
    <col min="8" max="8" width="1.375" style="34" customWidth="1"/>
    <col min="9" max="9" width="12" style="34" customWidth="1"/>
    <col min="10" max="10" width="1.375" style="34" customWidth="1"/>
    <col min="11" max="11" width="12" style="34" customWidth="1"/>
    <col min="12" max="12" width="1.375" style="34" customWidth="1"/>
    <col min="13" max="13" width="12" style="34" customWidth="1"/>
    <col min="14" max="16384" width="2.625" style="34"/>
  </cols>
  <sheetData>
    <row r="1" spans="1:13" ht="18" customHeight="1">
      <c r="A1" s="166" t="s">
        <v>213</v>
      </c>
      <c r="B1" s="166"/>
      <c r="C1" s="166"/>
      <c r="D1" s="166"/>
      <c r="E1" s="166"/>
      <c r="F1" s="166"/>
      <c r="G1" s="166"/>
      <c r="H1" s="166"/>
      <c r="I1" s="166"/>
      <c r="J1" s="166"/>
      <c r="K1" s="166"/>
      <c r="L1" s="166"/>
      <c r="M1" s="166"/>
    </row>
    <row r="2" spans="1:13" ht="18" customHeight="1">
      <c r="A2" s="114" t="s">
        <v>214</v>
      </c>
      <c r="B2" s="115"/>
      <c r="C2" s="115"/>
      <c r="D2" s="115"/>
      <c r="E2" s="115"/>
      <c r="F2" s="115"/>
      <c r="G2" s="115"/>
      <c r="H2" s="115"/>
      <c r="I2" s="115"/>
      <c r="J2" s="115"/>
      <c r="K2" s="115"/>
      <c r="L2" s="115"/>
      <c r="M2" s="115"/>
    </row>
    <row r="3" spans="1:13" ht="18" customHeight="1">
      <c r="A3" s="168" t="s">
        <v>65</v>
      </c>
      <c r="B3" s="168"/>
      <c r="C3" s="168"/>
      <c r="D3" s="168"/>
      <c r="E3" s="168"/>
      <c r="F3" s="168"/>
      <c r="G3" s="168"/>
      <c r="H3" s="168"/>
      <c r="I3" s="168"/>
      <c r="J3" s="168"/>
      <c r="K3" s="168"/>
      <c r="L3" s="168"/>
      <c r="M3" s="168"/>
    </row>
    <row r="4" spans="1:13" ht="9" customHeight="1">
      <c r="A4" s="47"/>
      <c r="B4" s="47"/>
      <c r="C4" s="47"/>
      <c r="D4" s="47"/>
      <c r="E4" s="47"/>
      <c r="F4" s="47"/>
      <c r="G4" s="47"/>
      <c r="H4" s="47"/>
      <c r="I4" s="47"/>
      <c r="J4" s="47"/>
      <c r="K4" s="47"/>
      <c r="L4" s="47"/>
      <c r="M4" s="47"/>
    </row>
    <row r="5" spans="1:13" ht="18" customHeight="1">
      <c r="A5" s="116"/>
      <c r="B5" s="116"/>
      <c r="C5" s="116"/>
      <c r="D5" s="66"/>
      <c r="E5" s="66"/>
      <c r="F5" s="66"/>
      <c r="G5" s="169" t="s">
        <v>0</v>
      </c>
      <c r="H5" s="169"/>
      <c r="I5" s="169"/>
      <c r="J5" s="169"/>
      <c r="K5" s="169" t="s">
        <v>1</v>
      </c>
      <c r="L5" s="169"/>
      <c r="M5" s="169"/>
    </row>
    <row r="6" spans="1:13" ht="18" customHeight="1">
      <c r="A6" s="116"/>
      <c r="B6" s="116"/>
      <c r="C6" s="116"/>
      <c r="D6" s="66"/>
      <c r="E6" s="117"/>
      <c r="F6" s="66"/>
      <c r="G6" s="170" t="s">
        <v>2</v>
      </c>
      <c r="H6" s="170"/>
      <c r="I6" s="170"/>
      <c r="J6" s="170"/>
      <c r="K6" s="170" t="s">
        <v>2</v>
      </c>
      <c r="L6" s="170"/>
      <c r="M6" s="170"/>
    </row>
    <row r="7" spans="1:13" ht="18" customHeight="1">
      <c r="A7" s="116"/>
      <c r="B7" s="116"/>
      <c r="C7" s="116"/>
      <c r="D7" s="66"/>
      <c r="E7" s="117"/>
      <c r="F7" s="66"/>
      <c r="G7" s="118" t="s">
        <v>173</v>
      </c>
      <c r="H7" s="57"/>
      <c r="I7" s="57" t="s">
        <v>77</v>
      </c>
      <c r="J7" s="57"/>
      <c r="K7" s="118" t="s">
        <v>173</v>
      </c>
      <c r="L7" s="57"/>
      <c r="M7" s="57" t="s">
        <v>77</v>
      </c>
    </row>
    <row r="8" spans="1:13" ht="18" customHeight="1">
      <c r="A8" s="119" t="s">
        <v>3</v>
      </c>
      <c r="B8" s="39"/>
      <c r="C8" s="39"/>
      <c r="D8" s="67"/>
      <c r="E8" s="67" t="s">
        <v>4</v>
      </c>
      <c r="F8" s="67"/>
      <c r="G8" s="22" t="s">
        <v>200</v>
      </c>
      <c r="H8" s="21"/>
      <c r="I8" s="22" t="s">
        <v>118</v>
      </c>
      <c r="J8" s="22"/>
      <c r="K8" s="22" t="s">
        <v>200</v>
      </c>
      <c r="L8" s="21"/>
      <c r="M8" s="22" t="s">
        <v>118</v>
      </c>
    </row>
    <row r="9" spans="1:13" ht="18" customHeight="1">
      <c r="A9" s="119"/>
      <c r="B9" s="39"/>
      <c r="C9" s="39"/>
      <c r="D9" s="67"/>
      <c r="E9" s="67"/>
      <c r="F9" s="67"/>
      <c r="G9" s="22" t="s">
        <v>94</v>
      </c>
      <c r="H9" s="21"/>
      <c r="I9" s="57"/>
      <c r="J9" s="22"/>
      <c r="K9" s="22" t="s">
        <v>94</v>
      </c>
      <c r="L9" s="21"/>
      <c r="M9" s="22"/>
    </row>
    <row r="10" spans="1:13" ht="18" customHeight="1">
      <c r="G10" s="171" t="s">
        <v>84</v>
      </c>
      <c r="H10" s="171"/>
      <c r="I10" s="171"/>
      <c r="J10" s="171"/>
      <c r="K10" s="171"/>
      <c r="L10" s="171"/>
      <c r="M10" s="171"/>
    </row>
    <row r="11" spans="1:13" ht="18" customHeight="1">
      <c r="A11" s="121" t="s">
        <v>5</v>
      </c>
      <c r="G11" s="26"/>
      <c r="H11" s="26"/>
      <c r="I11" s="26"/>
      <c r="J11" s="26"/>
      <c r="K11" s="26"/>
      <c r="L11" s="26"/>
      <c r="M11" s="26"/>
    </row>
    <row r="12" spans="1:13" ht="18" customHeight="1">
      <c r="A12" s="34" t="s">
        <v>6</v>
      </c>
      <c r="G12" s="46">
        <v>10973208</v>
      </c>
      <c r="H12" s="46"/>
      <c r="I12" s="46">
        <v>11695247</v>
      </c>
      <c r="J12" s="46"/>
      <c r="K12" s="46">
        <v>4192393</v>
      </c>
      <c r="L12" s="46"/>
      <c r="M12" s="46">
        <v>4856977</v>
      </c>
    </row>
    <row r="13" spans="1:13" ht="18" customHeight="1">
      <c r="A13" s="34" t="s">
        <v>7</v>
      </c>
      <c r="E13" s="20">
        <v>5</v>
      </c>
      <c r="G13" s="46">
        <v>1558145</v>
      </c>
      <c r="H13" s="46"/>
      <c r="I13" s="46">
        <v>2229096</v>
      </c>
      <c r="J13" s="46"/>
      <c r="K13" s="46">
        <v>773626</v>
      </c>
      <c r="L13" s="46"/>
      <c r="M13" s="46">
        <v>767761</v>
      </c>
    </row>
    <row r="14" spans="1:13" ht="18" customHeight="1">
      <c r="A14" s="122" t="s">
        <v>181</v>
      </c>
      <c r="E14" s="20">
        <v>17</v>
      </c>
      <c r="G14" s="46">
        <v>0</v>
      </c>
      <c r="H14" s="46"/>
      <c r="I14" s="46">
        <v>10618</v>
      </c>
      <c r="J14" s="46"/>
      <c r="K14" s="46">
        <v>0</v>
      </c>
      <c r="L14" s="46"/>
      <c r="M14" s="46">
        <v>0</v>
      </c>
    </row>
    <row r="15" spans="1:13" ht="18" customHeight="1">
      <c r="A15" s="34" t="s">
        <v>109</v>
      </c>
      <c r="E15" s="20" t="s">
        <v>206</v>
      </c>
      <c r="G15" s="46">
        <v>7654036</v>
      </c>
      <c r="H15" s="46"/>
      <c r="I15" s="46">
        <v>5226926</v>
      </c>
      <c r="J15" s="46"/>
      <c r="K15" s="46">
        <v>0</v>
      </c>
      <c r="L15" s="46"/>
      <c r="M15" s="46">
        <v>0</v>
      </c>
    </row>
    <row r="16" spans="1:13" ht="18" customHeight="1">
      <c r="A16" s="34" t="s">
        <v>59</v>
      </c>
      <c r="E16" s="20">
        <v>6</v>
      </c>
      <c r="G16" s="46">
        <v>185243</v>
      </c>
      <c r="H16" s="46"/>
      <c r="I16" s="46">
        <v>404357</v>
      </c>
      <c r="J16" s="46"/>
      <c r="K16" s="46">
        <v>0</v>
      </c>
      <c r="L16" s="46"/>
      <c r="M16" s="46">
        <v>0</v>
      </c>
    </row>
    <row r="17" spans="1:13" ht="18" customHeight="1">
      <c r="A17" s="34" t="s">
        <v>168</v>
      </c>
      <c r="G17" s="46">
        <v>316617</v>
      </c>
      <c r="H17" s="46"/>
      <c r="I17" s="46">
        <v>153382</v>
      </c>
      <c r="J17" s="46"/>
      <c r="K17" s="46">
        <v>47515</v>
      </c>
      <c r="L17" s="46"/>
      <c r="M17" s="46">
        <v>45572</v>
      </c>
    </row>
    <row r="18" spans="1:13" ht="18" customHeight="1">
      <c r="A18" s="34" t="s">
        <v>250</v>
      </c>
      <c r="E18" s="20">
        <v>4</v>
      </c>
      <c r="G18" s="46">
        <v>27990</v>
      </c>
      <c r="H18" s="46"/>
      <c r="I18" s="46">
        <v>64091</v>
      </c>
      <c r="J18" s="46"/>
      <c r="K18" s="46">
        <v>27990</v>
      </c>
      <c r="L18" s="46"/>
      <c r="M18" s="46">
        <v>64091</v>
      </c>
    </row>
    <row r="19" spans="1:13" ht="18" customHeight="1">
      <c r="A19" s="34" t="s">
        <v>169</v>
      </c>
      <c r="G19" s="46"/>
      <c r="H19" s="46"/>
      <c r="I19" s="46"/>
      <c r="J19" s="46"/>
      <c r="L19" s="46"/>
    </row>
    <row r="20" spans="1:13" ht="18" customHeight="1">
      <c r="B20" s="34" t="s">
        <v>157</v>
      </c>
      <c r="E20" s="20">
        <v>4</v>
      </c>
      <c r="G20" s="46">
        <v>60504</v>
      </c>
      <c r="H20" s="46"/>
      <c r="I20" s="46">
        <v>51984</v>
      </c>
      <c r="J20" s="46"/>
      <c r="K20" s="46">
        <v>105192</v>
      </c>
      <c r="L20" s="46"/>
      <c r="M20" s="46">
        <v>60267</v>
      </c>
    </row>
    <row r="21" spans="1:13" ht="18" customHeight="1">
      <c r="A21" s="34" t="s">
        <v>68</v>
      </c>
      <c r="G21" s="46"/>
      <c r="H21" s="46"/>
      <c r="I21" s="46"/>
      <c r="J21" s="46"/>
      <c r="K21" s="46"/>
      <c r="L21" s="46"/>
      <c r="M21" s="46"/>
    </row>
    <row r="22" spans="1:13" ht="18" customHeight="1">
      <c r="B22" s="34" t="s">
        <v>154</v>
      </c>
      <c r="E22" s="20">
        <v>4</v>
      </c>
      <c r="G22" s="46">
        <v>2074047</v>
      </c>
      <c r="H22" s="46">
        <v>3603656</v>
      </c>
      <c r="I22" s="46">
        <v>1262818</v>
      </c>
      <c r="J22" s="46"/>
      <c r="K22" s="46">
        <v>0</v>
      </c>
      <c r="L22" s="46"/>
      <c r="M22" s="46">
        <v>0</v>
      </c>
    </row>
    <row r="23" spans="1:13" ht="18" customHeight="1">
      <c r="A23" s="34" t="s">
        <v>8</v>
      </c>
      <c r="G23" s="46">
        <v>1930913</v>
      </c>
      <c r="H23" s="46"/>
      <c r="I23" s="46">
        <v>1932892</v>
      </c>
      <c r="J23" s="46"/>
      <c r="K23" s="46">
        <v>0</v>
      </c>
      <c r="L23" s="46"/>
      <c r="M23" s="46">
        <v>0</v>
      </c>
    </row>
    <row r="24" spans="1:13" ht="18" customHeight="1">
      <c r="A24" s="34" t="s">
        <v>9</v>
      </c>
      <c r="D24" s="123"/>
      <c r="F24" s="123"/>
      <c r="G24" s="46">
        <v>22508</v>
      </c>
      <c r="H24" s="46"/>
      <c r="I24" s="46">
        <v>129493</v>
      </c>
      <c r="J24" s="46"/>
      <c r="K24" s="46">
        <v>3786</v>
      </c>
      <c r="L24" s="46"/>
      <c r="M24" s="46">
        <v>3991</v>
      </c>
    </row>
    <row r="25" spans="1:13" ht="18" customHeight="1">
      <c r="A25" s="116" t="s">
        <v>10</v>
      </c>
      <c r="D25" s="123"/>
      <c r="F25" s="123"/>
      <c r="G25" s="124">
        <f>SUM(G12:G24)</f>
        <v>24803211</v>
      </c>
      <c r="H25" s="46"/>
      <c r="I25" s="124">
        <f>SUM(I12:I24)</f>
        <v>23160904</v>
      </c>
      <c r="J25" s="98"/>
      <c r="K25" s="124">
        <f>SUM(K12:K24)</f>
        <v>5150502</v>
      </c>
      <c r="L25" s="46"/>
      <c r="M25" s="124">
        <f>SUM(M12:M24)</f>
        <v>5798659</v>
      </c>
    </row>
    <row r="26" spans="1:13" ht="9" customHeight="1">
      <c r="A26" s="47"/>
      <c r="B26" s="47"/>
      <c r="C26" s="47"/>
      <c r="D26" s="47"/>
      <c r="E26" s="47"/>
      <c r="F26" s="47"/>
      <c r="G26" s="47"/>
      <c r="H26" s="47"/>
      <c r="I26" s="47"/>
      <c r="J26" s="47"/>
      <c r="K26" s="47"/>
      <c r="L26" s="47"/>
      <c r="M26" s="47"/>
    </row>
    <row r="27" spans="1:13" ht="18" customHeight="1">
      <c r="A27" s="121" t="s">
        <v>11</v>
      </c>
      <c r="D27" s="123"/>
      <c r="F27" s="123"/>
      <c r="G27" s="125"/>
      <c r="H27" s="126"/>
      <c r="I27" s="125"/>
      <c r="J27" s="125"/>
      <c r="K27" s="126"/>
      <c r="L27" s="126"/>
      <c r="M27" s="126"/>
    </row>
    <row r="28" spans="1:13" ht="18" customHeight="1">
      <c r="A28" s="34" t="s">
        <v>207</v>
      </c>
      <c r="D28" s="123"/>
      <c r="E28" s="20" t="s">
        <v>247</v>
      </c>
      <c r="F28" s="123"/>
      <c r="G28" s="46">
        <v>2330286</v>
      </c>
      <c r="H28" s="46"/>
      <c r="I28" s="46">
        <v>2538934</v>
      </c>
      <c r="J28" s="46"/>
      <c r="K28" s="46">
        <v>0</v>
      </c>
      <c r="L28" s="46"/>
      <c r="M28" s="46">
        <v>0</v>
      </c>
    </row>
    <row r="29" spans="1:13" ht="18" customHeight="1">
      <c r="A29" s="34" t="s">
        <v>67</v>
      </c>
      <c r="D29" s="123"/>
      <c r="E29" s="20">
        <v>7</v>
      </c>
      <c r="F29" s="123"/>
      <c r="G29" s="46">
        <v>1636374</v>
      </c>
      <c r="H29" s="46"/>
      <c r="I29" s="46">
        <v>1628894</v>
      </c>
      <c r="J29" s="46"/>
      <c r="K29" s="46">
        <v>764604</v>
      </c>
      <c r="L29" s="46"/>
      <c r="M29" s="46">
        <v>764604</v>
      </c>
    </row>
    <row r="30" spans="1:13" ht="18" customHeight="1">
      <c r="A30" s="34" t="s">
        <v>12</v>
      </c>
      <c r="D30" s="123"/>
      <c r="E30" s="20">
        <v>8</v>
      </c>
      <c r="F30" s="123"/>
      <c r="G30" s="46">
        <v>0</v>
      </c>
      <c r="H30" s="46"/>
      <c r="I30" s="46">
        <v>0</v>
      </c>
      <c r="J30" s="46"/>
      <c r="K30" s="46">
        <v>40694558</v>
      </c>
      <c r="L30" s="46"/>
      <c r="M30" s="46">
        <v>40690558</v>
      </c>
    </row>
    <row r="31" spans="1:13" ht="18" customHeight="1">
      <c r="A31" s="34" t="s">
        <v>71</v>
      </c>
      <c r="D31" s="123"/>
      <c r="E31" s="20" t="s">
        <v>208</v>
      </c>
      <c r="F31" s="123"/>
      <c r="G31" s="46">
        <v>27683710</v>
      </c>
      <c r="H31" s="46"/>
      <c r="I31" s="46">
        <v>29093247</v>
      </c>
      <c r="J31" s="46"/>
      <c r="K31" s="46">
        <v>4736937</v>
      </c>
      <c r="L31" s="46"/>
      <c r="M31" s="46">
        <v>4653057</v>
      </c>
    </row>
    <row r="32" spans="1:13" ht="18" customHeight="1">
      <c r="A32" s="122" t="s">
        <v>119</v>
      </c>
      <c r="G32" s="46">
        <v>2442300</v>
      </c>
      <c r="H32" s="46"/>
      <c r="I32" s="46">
        <v>2442300</v>
      </c>
      <c r="J32" s="46"/>
      <c r="K32" s="46">
        <v>2442300</v>
      </c>
      <c r="L32" s="46"/>
      <c r="M32" s="46">
        <v>2442300</v>
      </c>
    </row>
    <row r="33" spans="1:13" ht="18" customHeight="1">
      <c r="A33" s="122" t="s">
        <v>13</v>
      </c>
      <c r="E33" s="20">
        <v>5</v>
      </c>
      <c r="G33" s="46">
        <v>113000</v>
      </c>
      <c r="H33" s="46"/>
      <c r="I33" s="46">
        <v>113000</v>
      </c>
      <c r="J33" s="46"/>
      <c r="K33" s="46">
        <v>113000</v>
      </c>
      <c r="L33" s="46"/>
      <c r="M33" s="46">
        <v>113000</v>
      </c>
    </row>
    <row r="34" spans="1:13" ht="18" customHeight="1">
      <c r="A34" s="122" t="s">
        <v>181</v>
      </c>
      <c r="E34" s="20">
        <v>17</v>
      </c>
      <c r="G34" s="46">
        <v>245630</v>
      </c>
      <c r="H34" s="46"/>
      <c r="I34" s="46">
        <v>226403</v>
      </c>
      <c r="J34" s="46"/>
      <c r="K34" s="46">
        <v>0</v>
      </c>
      <c r="L34" s="46"/>
      <c r="M34" s="46">
        <v>0</v>
      </c>
    </row>
    <row r="35" spans="1:13" ht="18" customHeight="1">
      <c r="A35" s="167" t="s">
        <v>209</v>
      </c>
      <c r="B35" s="167"/>
      <c r="C35" s="167"/>
      <c r="D35" s="123"/>
      <c r="E35" s="20">
        <v>9</v>
      </c>
      <c r="F35" s="123"/>
      <c r="G35" s="46">
        <v>1016152</v>
      </c>
      <c r="H35" s="126"/>
      <c r="I35" s="46">
        <v>696907</v>
      </c>
      <c r="J35" s="46"/>
      <c r="K35" s="46">
        <v>0</v>
      </c>
      <c r="L35" s="46"/>
      <c r="M35" s="46">
        <v>0</v>
      </c>
    </row>
    <row r="36" spans="1:13" ht="18" customHeight="1">
      <c r="A36" s="122" t="s">
        <v>210</v>
      </c>
      <c r="G36" s="46"/>
      <c r="H36" s="46"/>
    </row>
    <row r="37" spans="1:13" ht="18" customHeight="1">
      <c r="A37" s="122"/>
      <c r="B37" s="34" t="s">
        <v>157</v>
      </c>
      <c r="E37" s="20">
        <v>4</v>
      </c>
      <c r="G37" s="46">
        <v>10710</v>
      </c>
      <c r="H37" s="46"/>
      <c r="I37" s="46">
        <v>9901</v>
      </c>
      <c r="J37" s="46"/>
      <c r="K37" s="46">
        <v>32904</v>
      </c>
      <c r="L37" s="46"/>
      <c r="M37" s="46">
        <v>16911</v>
      </c>
    </row>
    <row r="38" spans="1:13" ht="18" customHeight="1">
      <c r="A38" s="122" t="s">
        <v>14</v>
      </c>
      <c r="E38" s="20">
        <v>4</v>
      </c>
      <c r="G38" s="46">
        <v>40240</v>
      </c>
      <c r="H38" s="46"/>
      <c r="I38" s="46">
        <v>42494</v>
      </c>
      <c r="J38" s="46"/>
      <c r="K38" s="46">
        <v>1124044</v>
      </c>
      <c r="L38" s="46"/>
      <c r="M38" s="46">
        <v>1266966</v>
      </c>
    </row>
    <row r="39" spans="1:13" ht="18" customHeight="1">
      <c r="A39" s="34" t="s">
        <v>16</v>
      </c>
      <c r="D39" s="123"/>
      <c r="F39" s="123"/>
      <c r="G39" s="46">
        <v>318568</v>
      </c>
      <c r="H39" s="46"/>
      <c r="I39" s="46">
        <v>318568</v>
      </c>
      <c r="J39" s="46"/>
      <c r="K39" s="46">
        <v>305390</v>
      </c>
      <c r="L39" s="46"/>
      <c r="M39" s="46">
        <v>305390</v>
      </c>
    </row>
    <row r="40" spans="1:13" ht="18" customHeight="1">
      <c r="A40" s="34" t="s">
        <v>15</v>
      </c>
      <c r="D40" s="123"/>
      <c r="E40" s="20">
        <v>10</v>
      </c>
      <c r="F40" s="123"/>
      <c r="G40" s="46">
        <v>19568013</v>
      </c>
      <c r="H40" s="46"/>
      <c r="I40" s="46">
        <v>19772596</v>
      </c>
      <c r="J40" s="46"/>
      <c r="K40" s="46">
        <v>540884</v>
      </c>
      <c r="L40" s="46"/>
      <c r="M40" s="46">
        <v>551934</v>
      </c>
    </row>
    <row r="41" spans="1:13" ht="18" customHeight="1">
      <c r="A41" s="34" t="s">
        <v>17</v>
      </c>
      <c r="D41" s="123"/>
      <c r="F41" s="123"/>
      <c r="G41" s="46">
        <v>216691</v>
      </c>
      <c r="H41" s="46"/>
      <c r="I41" s="46">
        <v>228712</v>
      </c>
      <c r="J41" s="46"/>
      <c r="K41" s="46">
        <v>0</v>
      </c>
      <c r="L41" s="46"/>
      <c r="M41" s="46">
        <v>0</v>
      </c>
    </row>
    <row r="42" spans="1:13" ht="18" customHeight="1">
      <c r="A42" s="34" t="s">
        <v>18</v>
      </c>
      <c r="D42" s="123"/>
      <c r="F42" s="123"/>
      <c r="G42" s="46">
        <v>2692116</v>
      </c>
      <c r="H42" s="46"/>
      <c r="I42" s="46">
        <v>2982370</v>
      </c>
      <c r="J42" s="46"/>
      <c r="K42" s="46">
        <v>5786</v>
      </c>
      <c r="L42" s="46"/>
      <c r="M42" s="46">
        <v>7159</v>
      </c>
    </row>
    <row r="43" spans="1:13" ht="18" customHeight="1">
      <c r="A43" s="34" t="s">
        <v>70</v>
      </c>
      <c r="D43" s="34"/>
      <c r="E43" s="20">
        <v>4</v>
      </c>
      <c r="F43" s="34"/>
      <c r="G43" s="46">
        <v>14788021</v>
      </c>
      <c r="H43" s="46"/>
      <c r="I43" s="127">
        <v>16407697</v>
      </c>
      <c r="J43" s="127"/>
      <c r="K43" s="46">
        <v>0</v>
      </c>
      <c r="L43" s="46"/>
      <c r="M43" s="46">
        <v>0</v>
      </c>
    </row>
    <row r="44" spans="1:13" ht="18" customHeight="1">
      <c r="A44" s="34" t="s">
        <v>19</v>
      </c>
      <c r="D44" s="123"/>
      <c r="F44" s="123"/>
      <c r="G44" s="127">
        <v>76590</v>
      </c>
      <c r="H44" s="46"/>
      <c r="I44" s="46">
        <v>202232</v>
      </c>
      <c r="J44" s="46"/>
      <c r="K44" s="46">
        <v>37427</v>
      </c>
      <c r="L44" s="46"/>
      <c r="M44" s="46">
        <v>32422</v>
      </c>
    </row>
    <row r="45" spans="1:13" ht="18" customHeight="1">
      <c r="A45" s="34" t="s">
        <v>20</v>
      </c>
      <c r="D45" s="123"/>
      <c r="F45" s="123"/>
      <c r="G45" s="46">
        <v>1174408</v>
      </c>
      <c r="H45" s="46"/>
      <c r="I45" s="46">
        <v>1386743</v>
      </c>
      <c r="J45" s="46"/>
      <c r="K45" s="46">
        <v>4487</v>
      </c>
      <c r="L45" s="46"/>
      <c r="M45" s="46">
        <v>4457</v>
      </c>
    </row>
    <row r="46" spans="1:13" ht="18" customHeight="1">
      <c r="A46" s="128" t="s">
        <v>21</v>
      </c>
      <c r="D46" s="123"/>
      <c r="F46" s="123"/>
      <c r="G46" s="124">
        <f>SUM(G28:G45)</f>
        <v>74352809</v>
      </c>
      <c r="H46" s="46"/>
      <c r="I46" s="124">
        <f>SUM(I28:I45)</f>
        <v>78090998</v>
      </c>
      <c r="J46" s="98"/>
      <c r="K46" s="124">
        <f>SUM(K28:K45)</f>
        <v>50802321</v>
      </c>
      <c r="L46" s="46"/>
      <c r="M46" s="124">
        <f>SUM(M28:M45)</f>
        <v>50848758</v>
      </c>
    </row>
    <row r="47" spans="1:13" ht="9" customHeight="1">
      <c r="A47" s="47"/>
      <c r="B47" s="47"/>
      <c r="C47" s="47"/>
      <c r="D47" s="47"/>
      <c r="E47" s="47"/>
      <c r="F47" s="47"/>
      <c r="G47" s="47"/>
      <c r="H47" s="47"/>
      <c r="I47" s="47"/>
      <c r="J47" s="47"/>
      <c r="K47" s="47"/>
      <c r="L47" s="47"/>
      <c r="M47" s="47"/>
    </row>
    <row r="48" spans="1:13" ht="18" customHeight="1" thickBot="1">
      <c r="A48" s="128" t="s">
        <v>22</v>
      </c>
      <c r="D48" s="123"/>
      <c r="F48" s="123"/>
      <c r="G48" s="99">
        <f>G25+G46</f>
        <v>99156020</v>
      </c>
      <c r="H48" s="26"/>
      <c r="I48" s="99">
        <f>I25+I46</f>
        <v>101251902</v>
      </c>
      <c r="J48" s="75"/>
      <c r="K48" s="99">
        <f>K25+K46</f>
        <v>55952823</v>
      </c>
      <c r="L48" s="26"/>
      <c r="M48" s="99">
        <f>M25+M46</f>
        <v>56647417</v>
      </c>
    </row>
    <row r="49" spans="1:13" ht="9" customHeight="1" thickTop="1">
      <c r="A49" s="47"/>
      <c r="B49" s="47"/>
      <c r="C49" s="47"/>
      <c r="D49" s="47"/>
      <c r="E49" s="47"/>
      <c r="F49" s="47"/>
      <c r="G49" s="47"/>
      <c r="H49" s="47"/>
      <c r="I49" s="47"/>
      <c r="J49" s="47"/>
      <c r="K49" s="47"/>
      <c r="L49" s="47"/>
      <c r="M49" s="47"/>
    </row>
    <row r="50" spans="1:13" ht="18" customHeight="1">
      <c r="A50" s="166" t="s">
        <v>213</v>
      </c>
      <c r="B50" s="166"/>
      <c r="C50" s="166"/>
      <c r="D50" s="166"/>
      <c r="E50" s="166"/>
      <c r="F50" s="166"/>
      <c r="G50" s="166"/>
      <c r="H50" s="166"/>
      <c r="I50" s="166"/>
      <c r="J50" s="166"/>
      <c r="K50" s="166"/>
      <c r="L50" s="166"/>
      <c r="M50" s="166"/>
    </row>
    <row r="51" spans="1:13" ht="18" customHeight="1">
      <c r="A51" s="114" t="s">
        <v>214</v>
      </c>
      <c r="B51" s="115"/>
      <c r="C51" s="115"/>
      <c r="D51" s="115"/>
      <c r="E51" s="115"/>
      <c r="F51" s="115"/>
      <c r="G51" s="115"/>
      <c r="H51" s="115"/>
      <c r="I51" s="115"/>
      <c r="J51" s="115"/>
      <c r="K51" s="115"/>
      <c r="L51" s="115"/>
      <c r="M51" s="115"/>
    </row>
    <row r="52" spans="1:13" ht="18" customHeight="1">
      <c r="A52" s="168" t="s">
        <v>65</v>
      </c>
      <c r="B52" s="168"/>
      <c r="C52" s="168"/>
      <c r="D52" s="168"/>
      <c r="E52" s="168"/>
      <c r="F52" s="168"/>
      <c r="G52" s="168"/>
      <c r="H52" s="168"/>
      <c r="I52" s="168"/>
      <c r="J52" s="168"/>
      <c r="K52" s="168"/>
      <c r="L52" s="168"/>
      <c r="M52" s="168"/>
    </row>
    <row r="53" spans="1:13" ht="9" customHeight="1">
      <c r="A53" s="47"/>
      <c r="B53" s="47"/>
      <c r="C53" s="47"/>
      <c r="D53" s="47"/>
      <c r="E53" s="47"/>
      <c r="F53" s="47"/>
      <c r="G53" s="47"/>
      <c r="H53" s="47"/>
      <c r="I53" s="47"/>
      <c r="J53" s="47"/>
      <c r="K53" s="47"/>
      <c r="L53" s="47"/>
      <c r="M53" s="47"/>
    </row>
    <row r="54" spans="1:13" ht="18" customHeight="1">
      <c r="A54" s="116"/>
      <c r="B54" s="116"/>
      <c r="C54" s="116"/>
      <c r="D54" s="66"/>
      <c r="E54" s="66"/>
      <c r="F54" s="66"/>
      <c r="G54" s="169" t="s">
        <v>0</v>
      </c>
      <c r="H54" s="169"/>
      <c r="I54" s="169"/>
      <c r="J54" s="169"/>
      <c r="K54" s="169" t="s">
        <v>1</v>
      </c>
      <c r="L54" s="169"/>
      <c r="M54" s="169"/>
    </row>
    <row r="55" spans="1:13" ht="18" customHeight="1">
      <c r="D55" s="66"/>
      <c r="E55" s="117"/>
      <c r="F55" s="66"/>
      <c r="G55" s="170" t="s">
        <v>2</v>
      </c>
      <c r="H55" s="170"/>
      <c r="I55" s="170"/>
      <c r="J55" s="170"/>
      <c r="K55" s="170" t="s">
        <v>2</v>
      </c>
      <c r="L55" s="170"/>
      <c r="M55" s="170"/>
    </row>
    <row r="56" spans="1:13" ht="18" customHeight="1">
      <c r="D56" s="66"/>
      <c r="E56" s="117"/>
      <c r="F56" s="66"/>
      <c r="G56" s="118" t="s">
        <v>173</v>
      </c>
      <c r="H56" s="57"/>
      <c r="I56" s="57" t="s">
        <v>77</v>
      </c>
      <c r="J56" s="57"/>
      <c r="K56" s="118" t="s">
        <v>173</v>
      </c>
      <c r="L56" s="57"/>
      <c r="M56" s="57" t="s">
        <v>77</v>
      </c>
    </row>
    <row r="57" spans="1:13" ht="18" customHeight="1">
      <c r="A57" s="119" t="s">
        <v>23</v>
      </c>
      <c r="B57" s="47"/>
      <c r="C57" s="47"/>
      <c r="D57" s="67"/>
      <c r="E57" s="67" t="s">
        <v>4</v>
      </c>
      <c r="F57" s="67"/>
      <c r="G57" s="22" t="s">
        <v>200</v>
      </c>
      <c r="H57" s="21"/>
      <c r="I57" s="22" t="s">
        <v>118</v>
      </c>
      <c r="J57" s="22"/>
      <c r="K57" s="22" t="s">
        <v>200</v>
      </c>
      <c r="L57" s="21"/>
      <c r="M57" s="22" t="s">
        <v>118</v>
      </c>
    </row>
    <row r="58" spans="1:13" ht="18" customHeight="1">
      <c r="B58" s="47"/>
      <c r="C58" s="47"/>
      <c r="D58" s="67"/>
      <c r="E58" s="67"/>
      <c r="F58" s="67"/>
      <c r="G58" s="22" t="s">
        <v>94</v>
      </c>
      <c r="H58" s="21"/>
      <c r="I58" s="57"/>
      <c r="J58" s="22"/>
      <c r="K58" s="22" t="s">
        <v>94</v>
      </c>
      <c r="L58" s="21"/>
      <c r="M58" s="22"/>
    </row>
    <row r="59" spans="1:13" ht="18" customHeight="1">
      <c r="D59" s="129"/>
      <c r="F59" s="129"/>
      <c r="G59" s="171" t="s">
        <v>84</v>
      </c>
      <c r="H59" s="171"/>
      <c r="I59" s="171"/>
      <c r="J59" s="171"/>
      <c r="K59" s="171"/>
      <c r="L59" s="171"/>
      <c r="M59" s="171"/>
    </row>
    <row r="60" spans="1:13" ht="18" customHeight="1">
      <c r="A60" s="121" t="s">
        <v>24</v>
      </c>
      <c r="G60" s="26"/>
      <c r="H60" s="26"/>
      <c r="I60" s="26"/>
      <c r="J60" s="26"/>
      <c r="K60" s="26"/>
      <c r="L60" s="26"/>
      <c r="M60" s="26"/>
    </row>
    <row r="61" spans="1:13" ht="18" customHeight="1">
      <c r="A61" s="34" t="s">
        <v>257</v>
      </c>
      <c r="E61" s="20" t="s">
        <v>248</v>
      </c>
      <c r="G61" s="26">
        <v>768608</v>
      </c>
      <c r="H61" s="26"/>
      <c r="I61" s="26">
        <v>0</v>
      </c>
      <c r="J61" s="26"/>
      <c r="K61" s="26">
        <v>0</v>
      </c>
      <c r="L61" s="26"/>
      <c r="M61" s="26">
        <v>0</v>
      </c>
    </row>
    <row r="62" spans="1:13" ht="18" customHeight="1">
      <c r="A62" s="122" t="s">
        <v>182</v>
      </c>
      <c r="E62" s="20">
        <v>17</v>
      </c>
      <c r="G62" s="26">
        <v>0</v>
      </c>
      <c r="H62" s="26"/>
      <c r="I62" s="26">
        <v>15428</v>
      </c>
      <c r="J62" s="26"/>
      <c r="K62" s="26">
        <v>0</v>
      </c>
      <c r="L62" s="26"/>
      <c r="M62" s="26">
        <v>0</v>
      </c>
    </row>
    <row r="63" spans="1:13" ht="18" customHeight="1">
      <c r="A63" s="34" t="s">
        <v>211</v>
      </c>
      <c r="G63" s="26">
        <v>5865313</v>
      </c>
      <c r="H63" s="26"/>
      <c r="I63" s="26">
        <v>4408411</v>
      </c>
      <c r="J63" s="26"/>
      <c r="K63" s="26">
        <v>0</v>
      </c>
      <c r="L63" s="26"/>
      <c r="M63" s="26">
        <v>0</v>
      </c>
    </row>
    <row r="64" spans="1:13" ht="18" customHeight="1">
      <c r="A64" s="34" t="s">
        <v>170</v>
      </c>
      <c r="E64" s="20">
        <v>4</v>
      </c>
      <c r="G64" s="26">
        <v>1123161</v>
      </c>
      <c r="H64" s="26"/>
      <c r="I64" s="26">
        <v>1452201</v>
      </c>
      <c r="J64" s="26"/>
      <c r="K64" s="26">
        <v>202435</v>
      </c>
      <c r="L64" s="26"/>
      <c r="M64" s="26">
        <v>364305</v>
      </c>
    </row>
    <row r="65" spans="1:13" ht="18" customHeight="1">
      <c r="A65" s="167" t="s">
        <v>120</v>
      </c>
      <c r="B65" s="167"/>
      <c r="C65" s="167"/>
      <c r="G65" s="26"/>
      <c r="H65" s="26"/>
      <c r="I65" s="26"/>
      <c r="J65" s="26"/>
      <c r="L65" s="26"/>
    </row>
    <row r="66" spans="1:13" ht="18" customHeight="1">
      <c r="A66" s="52"/>
      <c r="B66" s="52" t="s">
        <v>121</v>
      </c>
      <c r="C66" s="52"/>
      <c r="E66" s="20" t="s">
        <v>248</v>
      </c>
      <c r="G66" s="26">
        <v>930542</v>
      </c>
      <c r="H66" s="26"/>
      <c r="I66" s="26">
        <v>939377</v>
      </c>
      <c r="J66" s="26"/>
      <c r="K66" s="26">
        <v>0</v>
      </c>
      <c r="L66" s="26"/>
      <c r="M66" s="26">
        <v>0</v>
      </c>
    </row>
    <row r="67" spans="1:13" ht="18" customHeight="1">
      <c r="A67" s="52" t="s">
        <v>186</v>
      </c>
      <c r="B67" s="52"/>
      <c r="C67" s="52"/>
      <c r="E67" s="20" t="s">
        <v>248</v>
      </c>
      <c r="G67" s="26">
        <v>0</v>
      </c>
      <c r="H67" s="26"/>
      <c r="I67" s="26">
        <v>3471390</v>
      </c>
      <c r="J67" s="26"/>
      <c r="K67" s="26">
        <v>0</v>
      </c>
      <c r="L67" s="26"/>
      <c r="M67" s="26">
        <v>0</v>
      </c>
    </row>
    <row r="68" spans="1:13" ht="18" customHeight="1">
      <c r="A68" s="34" t="s">
        <v>95</v>
      </c>
      <c r="G68" s="26">
        <v>723</v>
      </c>
      <c r="H68" s="26"/>
      <c r="I68" s="26">
        <v>843</v>
      </c>
      <c r="J68" s="26"/>
      <c r="K68" s="26">
        <v>0</v>
      </c>
      <c r="L68" s="26"/>
      <c r="M68" s="26">
        <v>0</v>
      </c>
    </row>
    <row r="69" spans="1:13" ht="18" customHeight="1">
      <c r="A69" s="34" t="s">
        <v>148</v>
      </c>
      <c r="D69" s="123"/>
      <c r="F69" s="123"/>
      <c r="G69" s="26">
        <v>233451</v>
      </c>
      <c r="H69" s="130"/>
      <c r="I69" s="26">
        <v>87655</v>
      </c>
      <c r="J69" s="26"/>
      <c r="K69" s="26">
        <v>0</v>
      </c>
      <c r="L69" s="30"/>
      <c r="M69" s="26">
        <v>0</v>
      </c>
    </row>
    <row r="70" spans="1:13" ht="18" customHeight="1">
      <c r="A70" s="34" t="s">
        <v>25</v>
      </c>
      <c r="D70" s="123"/>
      <c r="F70" s="123"/>
      <c r="G70" s="26">
        <v>189394</v>
      </c>
      <c r="H70" s="130"/>
      <c r="I70" s="26">
        <v>61347</v>
      </c>
      <c r="J70" s="26"/>
      <c r="K70" s="26">
        <v>21250</v>
      </c>
      <c r="L70" s="30"/>
      <c r="M70" s="26">
        <v>22216</v>
      </c>
    </row>
    <row r="71" spans="1:13" ht="18" customHeight="1">
      <c r="A71" s="116" t="s">
        <v>26</v>
      </c>
      <c r="D71" s="123"/>
      <c r="F71" s="123"/>
      <c r="G71" s="131">
        <f>SUM(G61:G70)</f>
        <v>9111192</v>
      </c>
      <c r="H71" s="26"/>
      <c r="I71" s="131">
        <f>SUM(I61:I70)</f>
        <v>10436652</v>
      </c>
      <c r="J71" s="75"/>
      <c r="K71" s="131">
        <f>SUM(K61:K70)</f>
        <v>223685</v>
      </c>
      <c r="L71" s="26"/>
      <c r="M71" s="131">
        <f>SUM(M61:M70)</f>
        <v>386521</v>
      </c>
    </row>
    <row r="72" spans="1:13" ht="9" customHeight="1">
      <c r="A72" s="47"/>
      <c r="B72" s="47"/>
      <c r="C72" s="47"/>
      <c r="D72" s="47"/>
      <c r="E72" s="47"/>
      <c r="F72" s="47"/>
      <c r="G72" s="47"/>
      <c r="H72" s="47"/>
      <c r="I72" s="47"/>
      <c r="J72" s="47"/>
      <c r="K72" s="47"/>
      <c r="L72" s="47"/>
      <c r="M72" s="47"/>
    </row>
    <row r="73" spans="1:13" ht="18" customHeight="1">
      <c r="A73" s="121" t="s">
        <v>27</v>
      </c>
      <c r="D73" s="123"/>
      <c r="F73" s="123"/>
      <c r="G73" s="132"/>
      <c r="H73" s="126"/>
      <c r="I73" s="132"/>
      <c r="J73" s="132"/>
      <c r="K73" s="132"/>
      <c r="L73" s="126"/>
      <c r="M73" s="132"/>
    </row>
    <row r="74" spans="1:13" ht="18" customHeight="1">
      <c r="A74" s="34" t="s">
        <v>114</v>
      </c>
      <c r="D74" s="123"/>
      <c r="E74" s="20" t="s">
        <v>248</v>
      </c>
      <c r="F74" s="123"/>
      <c r="G74" s="26">
        <v>12447570</v>
      </c>
      <c r="H74" s="126"/>
      <c r="I74" s="26">
        <v>12633425</v>
      </c>
      <c r="J74" s="26"/>
      <c r="K74" s="26">
        <v>0</v>
      </c>
      <c r="L74" s="126"/>
      <c r="M74" s="26">
        <v>0</v>
      </c>
    </row>
    <row r="75" spans="1:13" ht="18" customHeight="1">
      <c r="A75" s="34" t="s">
        <v>28</v>
      </c>
      <c r="D75" s="123"/>
      <c r="E75" s="20" t="s">
        <v>248</v>
      </c>
      <c r="F75" s="123"/>
      <c r="G75" s="26">
        <v>15473976</v>
      </c>
      <c r="H75" s="26"/>
      <c r="I75" s="26">
        <v>16107245</v>
      </c>
      <c r="J75" s="26"/>
      <c r="K75" s="26">
        <v>0</v>
      </c>
      <c r="L75" s="26"/>
      <c r="M75" s="26">
        <v>0</v>
      </c>
    </row>
    <row r="76" spans="1:13" ht="18" customHeight="1">
      <c r="A76" s="122" t="s">
        <v>182</v>
      </c>
      <c r="E76" s="20">
        <v>17</v>
      </c>
      <c r="G76" s="26">
        <v>859480</v>
      </c>
      <c r="H76" s="26"/>
      <c r="I76" s="26">
        <v>358117</v>
      </c>
      <c r="J76" s="26"/>
      <c r="K76" s="26">
        <v>0</v>
      </c>
      <c r="L76" s="26"/>
      <c r="M76" s="26">
        <v>0</v>
      </c>
    </row>
    <row r="77" spans="1:13" ht="18" customHeight="1">
      <c r="A77" s="34" t="s">
        <v>96</v>
      </c>
      <c r="D77" s="123"/>
      <c r="F77" s="123"/>
      <c r="G77" s="26">
        <v>731</v>
      </c>
      <c r="H77" s="26"/>
      <c r="I77" s="26">
        <v>1100</v>
      </c>
      <c r="J77" s="26"/>
      <c r="K77" s="26">
        <v>0</v>
      </c>
      <c r="L77" s="26"/>
      <c r="M77" s="26">
        <v>0</v>
      </c>
    </row>
    <row r="78" spans="1:13" ht="18" customHeight="1">
      <c r="A78" s="34" t="s">
        <v>29</v>
      </c>
      <c r="D78" s="123"/>
      <c r="F78" s="123"/>
      <c r="G78" s="26">
        <v>1332492</v>
      </c>
      <c r="H78" s="26"/>
      <c r="I78" s="26">
        <v>1478916</v>
      </c>
      <c r="J78" s="26"/>
      <c r="K78" s="26">
        <v>0</v>
      </c>
      <c r="L78" s="26"/>
      <c r="M78" s="26">
        <v>0</v>
      </c>
    </row>
    <row r="79" spans="1:13" ht="18" customHeight="1">
      <c r="A79" s="34" t="s">
        <v>116</v>
      </c>
      <c r="D79" s="123"/>
      <c r="E79" s="20">
        <v>12</v>
      </c>
      <c r="F79" s="123"/>
      <c r="G79" s="26">
        <v>206520</v>
      </c>
      <c r="H79" s="26"/>
      <c r="I79" s="26">
        <v>176809</v>
      </c>
      <c r="J79" s="26"/>
      <c r="K79" s="26">
        <v>171005</v>
      </c>
      <c r="L79" s="26"/>
      <c r="M79" s="26">
        <v>147678</v>
      </c>
    </row>
    <row r="80" spans="1:13" ht="18" customHeight="1">
      <c r="A80" s="34" t="s">
        <v>212</v>
      </c>
      <c r="D80" s="123"/>
      <c r="F80" s="123"/>
      <c r="G80" s="26">
        <v>118974</v>
      </c>
      <c r="H80" s="26"/>
      <c r="I80" s="26">
        <v>123621</v>
      </c>
      <c r="J80" s="26"/>
      <c r="K80" s="26">
        <v>0</v>
      </c>
      <c r="L80" s="26"/>
      <c r="M80" s="26">
        <v>0</v>
      </c>
    </row>
    <row r="81" spans="1:13" ht="18" customHeight="1">
      <c r="A81" s="116" t="s">
        <v>30</v>
      </c>
      <c r="B81" s="116"/>
      <c r="D81" s="133"/>
      <c r="E81" s="134"/>
      <c r="F81" s="133"/>
      <c r="G81" s="135">
        <f>SUM(G74:G80)</f>
        <v>30439743</v>
      </c>
      <c r="H81" s="26"/>
      <c r="I81" s="135">
        <f>SUM(I74:I80)</f>
        <v>30879233</v>
      </c>
      <c r="J81" s="136"/>
      <c r="K81" s="135">
        <f>SUM(K74:K80)</f>
        <v>171005</v>
      </c>
      <c r="L81" s="26"/>
      <c r="M81" s="135">
        <f>SUM(M74:M80)</f>
        <v>147678</v>
      </c>
    </row>
    <row r="82" spans="1:13" ht="9" customHeight="1">
      <c r="A82" s="47"/>
      <c r="B82" s="47"/>
      <c r="C82" s="47"/>
      <c r="D82" s="47"/>
      <c r="E82" s="47"/>
      <c r="F82" s="47"/>
      <c r="G82" s="47"/>
      <c r="H82" s="47"/>
      <c r="I82" s="47"/>
      <c r="J82" s="47"/>
      <c r="K82" s="47"/>
      <c r="L82" s="47"/>
      <c r="M82" s="47"/>
    </row>
    <row r="83" spans="1:13" ht="18" customHeight="1">
      <c r="A83" s="116" t="s">
        <v>31</v>
      </c>
      <c r="B83" s="116"/>
      <c r="C83" s="116"/>
      <c r="D83" s="133"/>
      <c r="E83" s="134"/>
      <c r="F83" s="133"/>
      <c r="G83" s="92">
        <f>G71+G81</f>
        <v>39550935</v>
      </c>
      <c r="H83" s="26"/>
      <c r="I83" s="92">
        <f>I71+I81</f>
        <v>41315885</v>
      </c>
      <c r="J83" s="75"/>
      <c r="K83" s="92">
        <f>K71+K81</f>
        <v>394690</v>
      </c>
      <c r="L83" s="26"/>
      <c r="M83" s="92">
        <f>M71+M81</f>
        <v>534199</v>
      </c>
    </row>
    <row r="84" spans="1:13" ht="9" customHeight="1">
      <c r="A84" s="47"/>
      <c r="B84" s="47"/>
      <c r="C84" s="47"/>
      <c r="D84" s="47"/>
      <c r="E84" s="47"/>
      <c r="F84" s="47"/>
      <c r="G84" s="47"/>
      <c r="H84" s="47"/>
      <c r="I84" s="47"/>
      <c r="J84" s="47"/>
      <c r="K84" s="47"/>
      <c r="L84" s="47"/>
      <c r="M84" s="47"/>
    </row>
    <row r="85" spans="1:13" ht="18" customHeight="1">
      <c r="A85" s="121" t="s">
        <v>129</v>
      </c>
      <c r="D85" s="123"/>
      <c r="F85" s="123"/>
      <c r="G85" s="26"/>
      <c r="H85" s="26"/>
      <c r="I85" s="26"/>
      <c r="J85" s="26"/>
      <c r="K85" s="26"/>
      <c r="L85" s="26"/>
      <c r="M85" s="26"/>
    </row>
    <row r="86" spans="1:13" ht="18" customHeight="1">
      <c r="A86" s="34" t="s">
        <v>97</v>
      </c>
      <c r="D86" s="123"/>
      <c r="F86" s="123"/>
      <c r="G86" s="26"/>
      <c r="H86" s="26"/>
      <c r="I86" s="26"/>
      <c r="J86" s="26"/>
      <c r="K86" s="26"/>
      <c r="L86" s="26"/>
      <c r="M86" s="26"/>
    </row>
    <row r="87" spans="1:13" ht="18" customHeight="1" thickBot="1">
      <c r="B87" s="34" t="s">
        <v>158</v>
      </c>
      <c r="D87" s="123"/>
      <c r="F87" s="123"/>
      <c r="G87" s="137">
        <v>14500000</v>
      </c>
      <c r="H87" s="26"/>
      <c r="I87" s="137">
        <v>14500000</v>
      </c>
      <c r="J87" s="89"/>
      <c r="K87" s="137">
        <v>14500000</v>
      </c>
      <c r="L87" s="26"/>
      <c r="M87" s="137">
        <v>14500000</v>
      </c>
    </row>
    <row r="88" spans="1:13" ht="18" customHeight="1" thickTop="1">
      <c r="B88" s="34" t="s">
        <v>159</v>
      </c>
      <c r="D88" s="123"/>
      <c r="F88" s="123"/>
      <c r="G88" s="138">
        <v>14500000</v>
      </c>
      <c r="H88" s="26"/>
      <c r="I88" s="138">
        <v>14500000</v>
      </c>
      <c r="J88" s="89"/>
      <c r="K88" s="138">
        <v>14500000</v>
      </c>
      <c r="L88" s="26"/>
      <c r="M88" s="138">
        <v>14500000</v>
      </c>
    </row>
    <row r="89" spans="1:13" ht="18" customHeight="1">
      <c r="A89" s="34" t="s">
        <v>100</v>
      </c>
      <c r="D89" s="123"/>
      <c r="F89" s="123"/>
      <c r="G89" s="89">
        <v>1531778</v>
      </c>
      <c r="H89" s="30"/>
      <c r="I89" s="89">
        <v>1531778</v>
      </c>
      <c r="J89" s="89"/>
      <c r="K89" s="89">
        <v>1531778</v>
      </c>
      <c r="L89" s="30"/>
      <c r="M89" s="89">
        <v>1531778</v>
      </c>
    </row>
    <row r="90" spans="1:13" ht="18" customHeight="1">
      <c r="A90" s="34" t="s">
        <v>79</v>
      </c>
      <c r="D90" s="123"/>
      <c r="F90" s="123"/>
    </row>
    <row r="91" spans="1:13" ht="18" customHeight="1">
      <c r="B91" s="34" t="s">
        <v>74</v>
      </c>
      <c r="D91" s="123"/>
      <c r="F91" s="123"/>
      <c r="G91" s="89">
        <v>0</v>
      </c>
      <c r="H91" s="30"/>
      <c r="I91" s="89">
        <v>0</v>
      </c>
      <c r="J91" s="89"/>
      <c r="K91" s="46">
        <v>221309</v>
      </c>
      <c r="L91" s="30"/>
      <c r="M91" s="46">
        <v>221309</v>
      </c>
    </row>
    <row r="92" spans="1:13" ht="18" customHeight="1">
      <c r="A92" s="34" t="s">
        <v>32</v>
      </c>
      <c r="G92" s="89"/>
      <c r="H92" s="30"/>
      <c r="I92" s="89"/>
      <c r="J92" s="89"/>
      <c r="K92" s="89"/>
      <c r="L92" s="30"/>
      <c r="M92" s="89"/>
    </row>
    <row r="93" spans="1:13" ht="18" customHeight="1">
      <c r="A93" s="72"/>
      <c r="B93" s="34" t="s">
        <v>160</v>
      </c>
      <c r="D93" s="123"/>
      <c r="F93" s="123"/>
      <c r="G93" s="89"/>
      <c r="H93" s="30"/>
      <c r="I93" s="89"/>
      <c r="J93" s="89"/>
      <c r="K93" s="89"/>
      <c r="L93" s="30"/>
      <c r="M93" s="89"/>
    </row>
    <row r="94" spans="1:13" ht="18" customHeight="1">
      <c r="A94" s="72" t="s">
        <v>161</v>
      </c>
      <c r="D94" s="123"/>
      <c r="F94" s="123"/>
      <c r="G94" s="89">
        <v>1450000</v>
      </c>
      <c r="H94" s="30"/>
      <c r="I94" s="89">
        <v>1450000</v>
      </c>
      <c r="J94" s="89"/>
      <c r="K94" s="89">
        <v>1450000</v>
      </c>
      <c r="L94" s="30"/>
      <c r="M94" s="89">
        <v>1450000</v>
      </c>
    </row>
    <row r="95" spans="1:13" ht="18" customHeight="1">
      <c r="A95" s="72"/>
      <c r="B95" s="34" t="s">
        <v>52</v>
      </c>
      <c r="D95" s="123"/>
      <c r="E95" s="20">
        <v>3</v>
      </c>
      <c r="F95" s="123"/>
      <c r="G95" s="89">
        <v>50200051</v>
      </c>
      <c r="H95" s="30"/>
      <c r="I95" s="89">
        <v>48502769</v>
      </c>
      <c r="J95" s="89"/>
      <c r="K95" s="89">
        <v>37882251</v>
      </c>
      <c r="L95" s="30"/>
      <c r="M95" s="89">
        <v>38432950</v>
      </c>
    </row>
    <row r="96" spans="1:13" ht="18" customHeight="1">
      <c r="A96" s="72" t="s">
        <v>130</v>
      </c>
      <c r="D96" s="139"/>
      <c r="F96" s="139"/>
      <c r="G96" s="70">
        <v>-8076744</v>
      </c>
      <c r="H96" s="30"/>
      <c r="I96" s="70">
        <v>-6048530</v>
      </c>
      <c r="J96" s="89"/>
      <c r="K96" s="70">
        <v>-27205</v>
      </c>
      <c r="L96" s="30"/>
      <c r="M96" s="70">
        <v>-22819</v>
      </c>
    </row>
    <row r="97" spans="1:13" ht="18" customHeight="1">
      <c r="A97" s="101" t="s">
        <v>131</v>
      </c>
      <c r="B97" s="116"/>
      <c r="C97" s="116"/>
      <c r="D97" s="133"/>
      <c r="F97" s="133"/>
      <c r="G97" s="131">
        <f>SUM(G88:G96)</f>
        <v>59605085</v>
      </c>
      <c r="H97" s="75"/>
      <c r="I97" s="131">
        <f>SUM(I88:I96)</f>
        <v>59936017</v>
      </c>
      <c r="J97" s="75"/>
      <c r="K97" s="131">
        <f>SUM(K88:K96)</f>
        <v>55558133</v>
      </c>
      <c r="L97" s="75"/>
      <c r="M97" s="131">
        <f>SUM(M88:M96)</f>
        <v>56113218</v>
      </c>
    </row>
    <row r="98" spans="1:13" ht="9" customHeight="1">
      <c r="A98" s="47"/>
      <c r="B98" s="47"/>
      <c r="C98" s="47"/>
      <c r="D98" s="47"/>
      <c r="E98" s="47"/>
      <c r="F98" s="47"/>
      <c r="G98" s="47"/>
      <c r="H98" s="47"/>
      <c r="I98" s="47"/>
      <c r="J98" s="47"/>
      <c r="K98" s="47"/>
      <c r="L98" s="47"/>
      <c r="M98" s="47"/>
    </row>
    <row r="99" spans="1:13" ht="18" customHeight="1" thickBot="1">
      <c r="A99" s="101" t="s">
        <v>132</v>
      </c>
      <c r="B99" s="116"/>
      <c r="C99" s="116"/>
      <c r="D99" s="133"/>
      <c r="E99" s="117"/>
      <c r="F99" s="133"/>
      <c r="G99" s="140">
        <f>SUM(G83,G97)</f>
        <v>99156020</v>
      </c>
      <c r="H99" s="75"/>
      <c r="I99" s="140">
        <f>SUM(I83,I97)</f>
        <v>101251902</v>
      </c>
      <c r="J99" s="75"/>
      <c r="K99" s="140">
        <f>SUM(K83,K97)</f>
        <v>55952823</v>
      </c>
      <c r="L99" s="75"/>
      <c r="M99" s="140">
        <f>SUM(M83,M97)</f>
        <v>56647417</v>
      </c>
    </row>
    <row r="100" spans="1:13" ht="9" customHeight="1" thickTop="1">
      <c r="A100" s="47"/>
      <c r="B100" s="47"/>
      <c r="C100" s="47"/>
      <c r="D100" s="47"/>
      <c r="E100" s="47"/>
      <c r="F100" s="47"/>
      <c r="G100" s="47"/>
      <c r="H100" s="47"/>
      <c r="I100" s="47"/>
      <c r="J100" s="47"/>
      <c r="K100" s="47"/>
      <c r="L100" s="47"/>
      <c r="M100" s="47"/>
    </row>
  </sheetData>
  <mergeCells count="16">
    <mergeCell ref="A1:M1"/>
    <mergeCell ref="A50:M50"/>
    <mergeCell ref="A65:C65"/>
    <mergeCell ref="A52:M52"/>
    <mergeCell ref="A3:M3"/>
    <mergeCell ref="K5:M5"/>
    <mergeCell ref="K6:M6"/>
    <mergeCell ref="G10:M10"/>
    <mergeCell ref="G5:J5"/>
    <mergeCell ref="G6:J6"/>
    <mergeCell ref="A35:C35"/>
    <mergeCell ref="G59:M59"/>
    <mergeCell ref="K54:M54"/>
    <mergeCell ref="K55:M55"/>
    <mergeCell ref="G54:J54"/>
    <mergeCell ref="G55:J55"/>
  </mergeCells>
  <pageMargins left="0.8" right="0.4" top="0.48" bottom="0.5" header="0.5" footer="0.5"/>
  <pageSetup paperSize="9" scale="80" firstPageNumber="2" fitToHeight="2" orientation="portrait" useFirstPageNumber="1" r:id="rId1"/>
  <headerFooter>
    <oddFooter>&amp;L&amp;"Times New Roman,Regular" The accompanying condensed notes form an integral part of the interim financial statements.
&amp;"-,Regular"
&amp;C&amp;"Times New Roman,Regular"&amp;P</oddFooter>
  </headerFooter>
  <rowBreaks count="1" manualBreakCount="1">
    <brk id="49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M59"/>
  <sheetViews>
    <sheetView zoomScaleNormal="100" zoomScaleSheetLayoutView="100" workbookViewId="0">
      <selection activeCell="G67" sqref="G67"/>
    </sheetView>
  </sheetViews>
  <sheetFormatPr defaultColWidth="9.125" defaultRowHeight="18" customHeight="1"/>
  <cols>
    <col min="1" max="2" width="2.625" style="64" customWidth="1"/>
    <col min="3" max="3" width="50.125" style="64" customWidth="1"/>
    <col min="4" max="4" width="1.125" style="113" customWidth="1"/>
    <col min="5" max="5" width="8.5" style="77" customWidth="1"/>
    <col min="6" max="6" width="1.125" style="113" customWidth="1"/>
    <col min="7" max="7" width="11" style="64" customWidth="1"/>
    <col min="8" max="8" width="1.125" style="113" customWidth="1"/>
    <col min="9" max="9" width="11.125" style="64" customWidth="1"/>
    <col min="10" max="10" width="1" style="64" customWidth="1"/>
    <col min="11" max="11" width="11" style="64" customWidth="1"/>
    <col min="12" max="12" width="1.125" style="64" customWidth="1"/>
    <col min="13" max="13" width="11" style="64" customWidth="1"/>
    <col min="14" max="16384" width="9.125" style="64"/>
  </cols>
  <sheetData>
    <row r="1" spans="1:13" s="58" customFormat="1" ht="18" customHeight="1">
      <c r="A1" s="1" t="s">
        <v>213</v>
      </c>
      <c r="B1" s="1"/>
      <c r="C1" s="1"/>
      <c r="D1" s="1"/>
      <c r="E1" s="1"/>
      <c r="F1" s="1"/>
      <c r="G1" s="1"/>
      <c r="H1" s="1"/>
      <c r="I1" s="1"/>
      <c r="J1" s="1"/>
      <c r="K1" s="1"/>
      <c r="L1" s="55"/>
      <c r="M1" s="1"/>
    </row>
    <row r="2" spans="1:13" s="58" customFormat="1" ht="18" customHeight="1">
      <c r="A2" s="4" t="s">
        <v>214</v>
      </c>
      <c r="B2" s="1"/>
      <c r="C2" s="1"/>
      <c r="D2" s="1"/>
      <c r="E2" s="1"/>
      <c r="F2" s="1"/>
      <c r="G2" s="1"/>
      <c r="H2" s="1"/>
      <c r="I2" s="1"/>
      <c r="J2" s="1"/>
      <c r="K2" s="1"/>
      <c r="L2" s="55"/>
      <c r="M2" s="1"/>
    </row>
    <row r="3" spans="1:13" s="58" customFormat="1" ht="18" customHeight="1">
      <c r="A3" s="59" t="s">
        <v>80</v>
      </c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</row>
    <row r="4" spans="1:13" ht="9" customHeight="1">
      <c r="A4" s="60"/>
      <c r="B4" s="61"/>
      <c r="C4" s="61"/>
      <c r="D4" s="62"/>
      <c r="E4" s="63"/>
      <c r="F4" s="62"/>
      <c r="H4" s="62"/>
      <c r="J4" s="65"/>
      <c r="K4" s="62"/>
      <c r="L4" s="62"/>
      <c r="M4" s="62"/>
    </row>
    <row r="5" spans="1:13" ht="18" customHeight="1">
      <c r="A5" s="61"/>
      <c r="B5" s="61"/>
      <c r="C5" s="61"/>
      <c r="D5" s="61"/>
      <c r="E5" s="63"/>
      <c r="F5" s="63"/>
      <c r="G5" s="172" t="s">
        <v>0</v>
      </c>
      <c r="H5" s="172"/>
      <c r="I5" s="172"/>
      <c r="J5" s="66"/>
      <c r="K5" s="172" t="s">
        <v>1</v>
      </c>
      <c r="L5" s="172"/>
      <c r="M5" s="172"/>
    </row>
    <row r="6" spans="1:13" ht="18" customHeight="1">
      <c r="A6" s="61"/>
      <c r="B6" s="61"/>
      <c r="C6" s="61"/>
      <c r="D6" s="61"/>
      <c r="E6" s="67"/>
      <c r="F6" s="67"/>
      <c r="G6" s="172" t="s">
        <v>2</v>
      </c>
      <c r="H6" s="172"/>
      <c r="I6" s="172"/>
      <c r="J6" s="68"/>
      <c r="K6" s="172" t="s">
        <v>2</v>
      </c>
      <c r="L6" s="172"/>
      <c r="M6" s="172"/>
    </row>
    <row r="7" spans="1:13" s="17" customFormat="1" ht="18" customHeight="1">
      <c r="A7" s="16"/>
      <c r="C7" s="16"/>
      <c r="D7" s="16"/>
      <c r="E7" s="19"/>
      <c r="F7" s="19"/>
      <c r="G7" s="174" t="s">
        <v>81</v>
      </c>
      <c r="H7" s="174"/>
      <c r="I7" s="174"/>
      <c r="J7" s="69"/>
      <c r="K7" s="174" t="s">
        <v>81</v>
      </c>
      <c r="L7" s="174"/>
      <c r="M7" s="174"/>
    </row>
    <row r="8" spans="1:13" s="17" customFormat="1" ht="18" customHeight="1">
      <c r="A8" s="16"/>
      <c r="C8" s="16"/>
      <c r="D8" s="16"/>
      <c r="E8" s="19"/>
      <c r="F8" s="19"/>
      <c r="G8" s="175" t="s">
        <v>173</v>
      </c>
      <c r="H8" s="174"/>
      <c r="I8" s="174"/>
      <c r="J8" s="69"/>
      <c r="K8" s="175" t="s">
        <v>173</v>
      </c>
      <c r="L8" s="174"/>
      <c r="M8" s="174"/>
    </row>
    <row r="9" spans="1:13" ht="18" customHeight="1">
      <c r="A9" s="61"/>
      <c r="B9" s="61"/>
      <c r="C9" s="61"/>
      <c r="D9" s="21"/>
      <c r="E9" s="67" t="s">
        <v>4</v>
      </c>
      <c r="F9" s="21"/>
      <c r="G9" s="22" t="s">
        <v>200</v>
      </c>
      <c r="H9" s="21"/>
      <c r="I9" s="22" t="s">
        <v>118</v>
      </c>
      <c r="J9" s="57"/>
      <c r="K9" s="22" t="s">
        <v>200</v>
      </c>
      <c r="L9" s="21"/>
      <c r="M9" s="22" t="s">
        <v>118</v>
      </c>
    </row>
    <row r="10" spans="1:13" ht="18" customHeight="1">
      <c r="A10" s="61"/>
      <c r="B10" s="61"/>
      <c r="C10" s="61"/>
      <c r="D10" s="61"/>
      <c r="E10" s="67"/>
      <c r="F10" s="67"/>
      <c r="G10" s="173" t="s">
        <v>82</v>
      </c>
      <c r="H10" s="173"/>
      <c r="I10" s="173"/>
      <c r="J10" s="173"/>
      <c r="K10" s="173"/>
      <c r="L10" s="173"/>
      <c r="M10" s="173"/>
    </row>
    <row r="11" spans="1:13" ht="18" customHeight="1">
      <c r="A11" s="64" t="s">
        <v>149</v>
      </c>
      <c r="D11" s="26"/>
      <c r="E11" s="20" t="s">
        <v>249</v>
      </c>
      <c r="F11" s="26"/>
      <c r="G11" s="26">
        <v>10065219</v>
      </c>
      <c r="H11" s="26"/>
      <c r="I11" s="26">
        <v>9884989</v>
      </c>
      <c r="J11" s="26"/>
      <c r="K11" s="26">
        <v>0</v>
      </c>
      <c r="L11" s="26"/>
      <c r="M11" s="26">
        <v>0</v>
      </c>
    </row>
    <row r="12" spans="1:13" ht="18" customHeight="1">
      <c r="A12" s="64" t="s">
        <v>115</v>
      </c>
      <c r="D12" s="26"/>
      <c r="E12" s="20">
        <v>4</v>
      </c>
      <c r="F12" s="26"/>
      <c r="G12" s="26">
        <v>738693</v>
      </c>
      <c r="H12" s="26"/>
      <c r="I12" s="26">
        <v>853619</v>
      </c>
      <c r="J12" s="26"/>
      <c r="K12" s="26">
        <v>0</v>
      </c>
      <c r="L12" s="26"/>
      <c r="M12" s="26">
        <v>0</v>
      </c>
    </row>
    <row r="13" spans="1:13" ht="18" customHeight="1">
      <c r="A13" s="64" t="s">
        <v>150</v>
      </c>
      <c r="D13" s="26"/>
      <c r="E13" s="20">
        <v>4</v>
      </c>
      <c r="F13" s="26"/>
      <c r="G13" s="70">
        <v>-9195544</v>
      </c>
      <c r="H13" s="26"/>
      <c r="I13" s="70">
        <v>-9460301</v>
      </c>
      <c r="J13" s="26"/>
      <c r="K13" s="70">
        <v>0</v>
      </c>
      <c r="L13" s="26"/>
      <c r="M13" s="70">
        <v>0</v>
      </c>
    </row>
    <row r="14" spans="1:13" ht="18" customHeight="1">
      <c r="A14" s="61" t="s">
        <v>34</v>
      </c>
      <c r="B14" s="61"/>
      <c r="D14" s="71"/>
      <c r="E14" s="20"/>
      <c r="F14" s="71"/>
      <c r="G14" s="71">
        <f>SUM(G11:G13)</f>
        <v>1608368</v>
      </c>
      <c r="H14" s="71"/>
      <c r="I14" s="71">
        <f>SUM(I11:I13)</f>
        <v>1278307</v>
      </c>
      <c r="J14" s="71"/>
      <c r="K14" s="71">
        <f>SUM(K11:K13)</f>
        <v>0</v>
      </c>
      <c r="L14" s="71"/>
      <c r="M14" s="71">
        <f>SUM(M11:M13)</f>
        <v>0</v>
      </c>
    </row>
    <row r="15" spans="1:13" ht="9" customHeight="1">
      <c r="A15" s="60"/>
      <c r="B15" s="61"/>
      <c r="C15" s="61"/>
      <c r="D15" s="62"/>
      <c r="E15" s="63"/>
      <c r="F15" s="62"/>
      <c r="H15" s="62"/>
      <c r="J15" s="65"/>
      <c r="K15" s="62"/>
      <c r="L15" s="62"/>
      <c r="M15" s="62"/>
    </row>
    <row r="16" spans="1:13" ht="18" customHeight="1">
      <c r="A16" s="64" t="s">
        <v>66</v>
      </c>
      <c r="D16" s="26"/>
      <c r="E16" s="20">
        <v>4</v>
      </c>
      <c r="F16" s="26"/>
      <c r="G16" s="26">
        <v>64919</v>
      </c>
      <c r="H16" s="26"/>
      <c r="I16" s="26">
        <v>59200</v>
      </c>
      <c r="J16" s="26"/>
      <c r="K16" s="26">
        <v>106161</v>
      </c>
      <c r="L16" s="26"/>
      <c r="M16" s="26">
        <v>106108</v>
      </c>
    </row>
    <row r="17" spans="1:13" ht="18" customHeight="1">
      <c r="A17" s="64" t="s">
        <v>36</v>
      </c>
      <c r="D17" s="26"/>
      <c r="E17" s="20">
        <v>4</v>
      </c>
      <c r="F17" s="26"/>
      <c r="G17" s="26">
        <v>53477</v>
      </c>
      <c r="H17" s="26"/>
      <c r="I17" s="26">
        <v>51773</v>
      </c>
      <c r="J17" s="26"/>
      <c r="K17" s="26">
        <v>33304</v>
      </c>
      <c r="L17" s="26"/>
      <c r="M17" s="26">
        <v>41638</v>
      </c>
    </row>
    <row r="18" spans="1:13" ht="18" customHeight="1">
      <c r="A18" s="64" t="s">
        <v>35</v>
      </c>
      <c r="D18" s="26"/>
      <c r="E18" s="20" t="s">
        <v>246</v>
      </c>
      <c r="F18" s="26"/>
      <c r="G18" s="26">
        <v>100881</v>
      </c>
      <c r="H18" s="26"/>
      <c r="I18" s="26">
        <v>115984</v>
      </c>
      <c r="J18" s="26"/>
      <c r="K18" s="26">
        <v>1346205</v>
      </c>
      <c r="L18" s="26"/>
      <c r="M18" s="26">
        <v>940147</v>
      </c>
    </row>
    <row r="19" spans="1:13" ht="18" customHeight="1">
      <c r="A19" s="64" t="s">
        <v>37</v>
      </c>
      <c r="D19" s="26"/>
      <c r="E19" s="20">
        <v>4</v>
      </c>
      <c r="F19" s="26"/>
      <c r="G19" s="26">
        <v>12889</v>
      </c>
      <c r="H19" s="26"/>
      <c r="I19" s="26">
        <v>16482</v>
      </c>
      <c r="J19" s="26"/>
      <c r="K19" s="26">
        <v>1143</v>
      </c>
      <c r="L19" s="26"/>
      <c r="M19" s="26">
        <v>403</v>
      </c>
    </row>
    <row r="20" spans="1:13" ht="18" customHeight="1">
      <c r="A20" s="64" t="s">
        <v>38</v>
      </c>
      <c r="D20" s="26"/>
      <c r="E20" s="20">
        <v>4</v>
      </c>
      <c r="F20" s="26"/>
      <c r="G20" s="26">
        <v>-480278</v>
      </c>
      <c r="H20" s="26"/>
      <c r="I20" s="26">
        <v>-372114</v>
      </c>
      <c r="J20" s="26"/>
      <c r="K20" s="26">
        <v>-279735</v>
      </c>
      <c r="L20" s="26"/>
      <c r="M20" s="26">
        <v>-240966</v>
      </c>
    </row>
    <row r="21" spans="1:13" ht="18" customHeight="1">
      <c r="A21" s="64" t="s">
        <v>78</v>
      </c>
      <c r="D21" s="26"/>
      <c r="E21" s="20"/>
      <c r="F21" s="26"/>
      <c r="G21" s="26">
        <v>-223680</v>
      </c>
      <c r="H21" s="26"/>
      <c r="I21" s="26">
        <v>-174785</v>
      </c>
      <c r="J21" s="26"/>
      <c r="K21" s="26">
        <v>-43286</v>
      </c>
      <c r="L21" s="26"/>
      <c r="M21" s="26">
        <v>88072</v>
      </c>
    </row>
    <row r="22" spans="1:13" ht="18" customHeight="1">
      <c r="A22" s="72" t="s">
        <v>39</v>
      </c>
      <c r="D22" s="73"/>
      <c r="E22" s="20" t="s">
        <v>245</v>
      </c>
      <c r="F22" s="73"/>
      <c r="G22" s="26">
        <v>-250929</v>
      </c>
      <c r="H22" s="73"/>
      <c r="I22" s="26">
        <v>-403069</v>
      </c>
      <c r="J22" s="73"/>
      <c r="K22" s="26">
        <v>0</v>
      </c>
      <c r="L22" s="73"/>
      <c r="M22" s="26">
        <v>0</v>
      </c>
    </row>
    <row r="23" spans="1:13" ht="18" customHeight="1">
      <c r="A23" s="72" t="s">
        <v>110</v>
      </c>
      <c r="D23" s="74"/>
      <c r="E23" s="20" t="s">
        <v>208</v>
      </c>
      <c r="F23" s="74"/>
      <c r="G23" s="26">
        <v>1281829</v>
      </c>
      <c r="H23" s="74"/>
      <c r="I23" s="26">
        <v>1727165</v>
      </c>
      <c r="J23" s="74"/>
      <c r="K23" s="26">
        <v>0</v>
      </c>
      <c r="L23" s="74"/>
      <c r="M23" s="26">
        <v>0</v>
      </c>
    </row>
    <row r="24" spans="1:13" ht="18" customHeight="1">
      <c r="A24" s="61" t="s">
        <v>40</v>
      </c>
      <c r="D24" s="75"/>
      <c r="E24" s="20"/>
      <c r="F24" s="75"/>
      <c r="G24" s="76">
        <f>SUM(G14:G23)</f>
        <v>2167476</v>
      </c>
      <c r="H24" s="75"/>
      <c r="I24" s="76">
        <f>SUM(I14:I23)</f>
        <v>2298943</v>
      </c>
      <c r="J24" s="75"/>
      <c r="K24" s="76">
        <f>SUM(K14:K23)</f>
        <v>1163792</v>
      </c>
      <c r="L24" s="75"/>
      <c r="M24" s="76">
        <f>SUM(M14:M23)</f>
        <v>935402</v>
      </c>
    </row>
    <row r="25" spans="1:13" ht="18" customHeight="1">
      <c r="A25" s="72" t="s">
        <v>258</v>
      </c>
      <c r="D25" s="73"/>
      <c r="E25" s="77">
        <v>15</v>
      </c>
      <c r="F25" s="73"/>
      <c r="G25" s="70">
        <v>-215164</v>
      </c>
      <c r="H25" s="73"/>
      <c r="I25" s="70">
        <v>-164027</v>
      </c>
      <c r="J25" s="73"/>
      <c r="K25" s="70">
        <v>7717</v>
      </c>
      <c r="L25" s="73"/>
      <c r="M25" s="70">
        <v>-585</v>
      </c>
    </row>
    <row r="26" spans="1:13" ht="18" customHeight="1">
      <c r="A26" s="61" t="s">
        <v>83</v>
      </c>
      <c r="C26" s="61"/>
      <c r="D26" s="78"/>
      <c r="E26" s="79"/>
      <c r="F26" s="78"/>
      <c r="G26" s="80">
        <f>SUM(G24:G25)</f>
        <v>1952312</v>
      </c>
      <c r="H26" s="78"/>
      <c r="I26" s="80">
        <f>SUM(I24:I25)</f>
        <v>2134916</v>
      </c>
      <c r="J26" s="78"/>
      <c r="K26" s="80">
        <f>SUM(K24:K25)</f>
        <v>1171509</v>
      </c>
      <c r="L26" s="78"/>
      <c r="M26" s="80">
        <f>SUM(M24:M25)</f>
        <v>934817</v>
      </c>
    </row>
    <row r="27" spans="1:13" ht="9" customHeight="1">
      <c r="A27" s="60"/>
      <c r="B27" s="61"/>
      <c r="C27" s="61"/>
      <c r="D27" s="62"/>
      <c r="E27" s="63"/>
      <c r="F27" s="62"/>
      <c r="H27" s="62"/>
      <c r="J27" s="65"/>
      <c r="K27" s="62"/>
      <c r="L27" s="62"/>
      <c r="M27" s="62"/>
    </row>
    <row r="28" spans="1:13" ht="18" customHeight="1">
      <c r="A28" s="61" t="s">
        <v>215</v>
      </c>
      <c r="C28" s="61"/>
      <c r="D28" s="81"/>
      <c r="E28" s="79"/>
      <c r="F28" s="81"/>
      <c r="G28" s="82"/>
      <c r="H28" s="81"/>
      <c r="I28" s="82"/>
      <c r="J28" s="81"/>
      <c r="K28" s="82"/>
      <c r="L28" s="83"/>
      <c r="M28" s="82"/>
    </row>
    <row r="29" spans="1:13" s="85" customFormat="1" ht="18" customHeight="1">
      <c r="A29" s="84" t="s">
        <v>123</v>
      </c>
      <c r="C29" s="86"/>
      <c r="D29" s="82"/>
      <c r="E29" s="87"/>
      <c r="F29" s="82"/>
      <c r="G29" s="75"/>
      <c r="H29" s="82"/>
      <c r="I29" s="75"/>
      <c r="J29" s="82"/>
      <c r="K29" s="75"/>
      <c r="L29" s="82"/>
      <c r="M29" s="75"/>
    </row>
    <row r="30" spans="1:13" ht="18" customHeight="1">
      <c r="A30" s="64" t="s">
        <v>133</v>
      </c>
      <c r="D30" s="81"/>
      <c r="F30" s="81"/>
      <c r="G30" s="26">
        <v>-599832</v>
      </c>
      <c r="H30" s="81"/>
      <c r="I30" s="26">
        <v>1048336</v>
      </c>
      <c r="J30" s="81"/>
      <c r="K30" s="26">
        <v>0</v>
      </c>
      <c r="L30" s="83"/>
      <c r="M30" s="26">
        <v>0</v>
      </c>
    </row>
    <row r="31" spans="1:13" ht="18" customHeight="1">
      <c r="A31" s="64" t="s">
        <v>253</v>
      </c>
      <c r="D31" s="81"/>
      <c r="F31" s="81"/>
      <c r="G31" s="26">
        <v>-109313</v>
      </c>
      <c r="H31" s="81"/>
      <c r="I31" s="26">
        <v>-78711</v>
      </c>
      <c r="J31" s="81"/>
      <c r="K31" s="26">
        <v>0</v>
      </c>
      <c r="L31" s="83"/>
      <c r="M31" s="26">
        <v>0</v>
      </c>
    </row>
    <row r="32" spans="1:13" ht="18" customHeight="1">
      <c r="A32" s="64" t="s">
        <v>183</v>
      </c>
      <c r="D32" s="81"/>
      <c r="F32" s="81"/>
      <c r="G32" s="26">
        <v>-229324</v>
      </c>
      <c r="H32" s="88"/>
      <c r="I32" s="26">
        <v>15262</v>
      </c>
      <c r="J32" s="88"/>
      <c r="K32" s="88">
        <v>0</v>
      </c>
      <c r="L32" s="88"/>
      <c r="M32" s="88">
        <v>0</v>
      </c>
    </row>
    <row r="33" spans="1:13" ht="18" customHeight="1">
      <c r="A33" s="64" t="s">
        <v>217</v>
      </c>
      <c r="D33" s="64"/>
      <c r="F33" s="64"/>
      <c r="G33" s="26"/>
      <c r="H33" s="88"/>
      <c r="I33" s="26"/>
      <c r="J33" s="88"/>
      <c r="K33" s="88"/>
      <c r="L33" s="88"/>
      <c r="M33" s="88"/>
    </row>
    <row r="34" spans="1:13" ht="18" customHeight="1">
      <c r="B34" s="64" t="s">
        <v>216</v>
      </c>
      <c r="D34" s="81"/>
      <c r="E34" s="77">
        <v>7</v>
      </c>
      <c r="F34" s="81"/>
      <c r="G34" s="89">
        <v>-253803</v>
      </c>
      <c r="H34" s="81"/>
      <c r="I34" s="89">
        <v>94604</v>
      </c>
      <c r="J34" s="81"/>
      <c r="K34" s="89">
        <v>0</v>
      </c>
      <c r="L34" s="83"/>
      <c r="M34" s="89">
        <v>0</v>
      </c>
    </row>
    <row r="35" spans="1:13" s="86" customFormat="1" ht="18" customHeight="1">
      <c r="A35" s="86" t="s">
        <v>124</v>
      </c>
      <c r="G35" s="90"/>
      <c r="I35" s="90"/>
      <c r="K35" s="90"/>
      <c r="M35" s="90"/>
    </row>
    <row r="36" spans="1:13" s="86" customFormat="1" ht="18" customHeight="1">
      <c r="B36" s="86" t="s">
        <v>125</v>
      </c>
      <c r="D36" s="82"/>
      <c r="E36" s="87"/>
      <c r="F36" s="82"/>
      <c r="G36" s="92">
        <f>SUM(G30:G34)</f>
        <v>-1192272</v>
      </c>
      <c r="H36" s="82"/>
      <c r="I36" s="92">
        <f>SUM(I30:I34)</f>
        <v>1079491</v>
      </c>
      <c r="J36" s="82"/>
      <c r="K36" s="92">
        <f>SUM(K30:K34)</f>
        <v>0</v>
      </c>
      <c r="L36" s="82"/>
      <c r="M36" s="92">
        <f>SUM(M30:M34)</f>
        <v>0</v>
      </c>
    </row>
    <row r="37" spans="1:13" ht="9" customHeight="1">
      <c r="A37" s="60"/>
      <c r="B37" s="61"/>
      <c r="C37" s="61"/>
      <c r="D37" s="93"/>
      <c r="E37" s="79"/>
      <c r="F37" s="93"/>
      <c r="H37" s="93"/>
      <c r="J37" s="65"/>
      <c r="K37" s="93"/>
      <c r="L37" s="93"/>
      <c r="M37" s="93"/>
    </row>
    <row r="38" spans="1:13" s="86" customFormat="1" ht="18" customHeight="1">
      <c r="A38" s="84" t="s">
        <v>126</v>
      </c>
      <c r="D38" s="82"/>
      <c r="E38" s="87"/>
      <c r="F38" s="82"/>
      <c r="G38" s="75"/>
      <c r="H38" s="82"/>
      <c r="I38" s="75"/>
      <c r="J38" s="82"/>
      <c r="K38" s="75"/>
      <c r="L38" s="82"/>
      <c r="M38" s="75"/>
    </row>
    <row r="39" spans="1:13" s="86" customFormat="1" ht="18" customHeight="1">
      <c r="A39" s="85" t="s">
        <v>239</v>
      </c>
      <c r="D39" s="82"/>
      <c r="E39" s="87"/>
      <c r="F39" s="82"/>
      <c r="G39" s="26">
        <v>-8171</v>
      </c>
      <c r="H39" s="88"/>
      <c r="I39" s="94">
        <v>0</v>
      </c>
      <c r="J39" s="88"/>
      <c r="K39" s="89">
        <v>-5483</v>
      </c>
      <c r="L39" s="88"/>
      <c r="M39" s="88">
        <v>0</v>
      </c>
    </row>
    <row r="40" spans="1:13" s="86" customFormat="1" ht="18" customHeight="1">
      <c r="A40" s="85" t="s">
        <v>242</v>
      </c>
      <c r="D40" s="82"/>
      <c r="E40" s="87"/>
      <c r="F40" s="82"/>
      <c r="G40" s="26">
        <v>1634</v>
      </c>
      <c r="H40" s="88"/>
      <c r="I40" s="94">
        <v>0</v>
      </c>
      <c r="J40" s="88"/>
      <c r="K40" s="89">
        <v>1097</v>
      </c>
      <c r="L40" s="88"/>
      <c r="M40" s="88">
        <v>0</v>
      </c>
    </row>
    <row r="41" spans="1:13" s="86" customFormat="1" ht="18" customHeight="1">
      <c r="A41" s="64" t="s">
        <v>231</v>
      </c>
      <c r="B41" s="64"/>
      <c r="C41" s="64"/>
      <c r="D41" s="82"/>
      <c r="E41" s="87"/>
      <c r="F41" s="82"/>
      <c r="G41" s="75"/>
      <c r="H41" s="82"/>
      <c r="I41" s="75"/>
      <c r="J41" s="82"/>
      <c r="K41" s="75"/>
      <c r="L41" s="82"/>
      <c r="M41" s="75"/>
    </row>
    <row r="42" spans="1:13" s="86" customFormat="1" ht="18" customHeight="1">
      <c r="A42" s="64"/>
      <c r="B42" s="64" t="s">
        <v>216</v>
      </c>
      <c r="C42" s="64"/>
      <c r="D42" s="95">
        <v>-12125</v>
      </c>
      <c r="E42" s="77">
        <v>7</v>
      </c>
      <c r="F42" s="95"/>
      <c r="G42" s="70">
        <v>580</v>
      </c>
      <c r="H42" s="95"/>
      <c r="I42" s="96">
        <v>0</v>
      </c>
      <c r="J42" s="95"/>
      <c r="K42" s="96">
        <v>0</v>
      </c>
      <c r="L42" s="95"/>
      <c r="M42" s="96">
        <v>0</v>
      </c>
    </row>
    <row r="43" spans="1:13" s="86" customFormat="1" ht="18" customHeight="1">
      <c r="A43" s="86" t="s">
        <v>127</v>
      </c>
      <c r="E43" s="87"/>
      <c r="G43" s="97">
        <f>SUM(G39:G42)</f>
        <v>-5957</v>
      </c>
      <c r="I43" s="97">
        <f>SUM(I39:I42)</f>
        <v>0</v>
      </c>
      <c r="K43" s="97">
        <f>SUM(K39:K42)</f>
        <v>-4386</v>
      </c>
      <c r="M43" s="97">
        <f>SUM(M39:M42)</f>
        <v>0</v>
      </c>
    </row>
    <row r="44" spans="1:13" s="86" customFormat="1" ht="18" customHeight="1">
      <c r="A44" s="86" t="s">
        <v>134</v>
      </c>
      <c r="E44" s="87"/>
      <c r="G44" s="98"/>
      <c r="H44" s="82"/>
      <c r="I44" s="98"/>
      <c r="J44" s="82"/>
      <c r="K44" s="98"/>
      <c r="L44" s="82"/>
      <c r="M44" s="98"/>
    </row>
    <row r="45" spans="1:13" ht="18" customHeight="1">
      <c r="A45" s="86"/>
      <c r="B45" s="86" t="s">
        <v>162</v>
      </c>
      <c r="D45" s="82"/>
      <c r="E45" s="87"/>
      <c r="F45" s="82"/>
      <c r="G45" s="97">
        <f>G36+G43</f>
        <v>-1198229</v>
      </c>
      <c r="H45" s="82"/>
      <c r="I45" s="97">
        <f>I36+I43</f>
        <v>1079491</v>
      </c>
      <c r="J45" s="82"/>
      <c r="K45" s="97">
        <f>K36+K43</f>
        <v>-4386</v>
      </c>
      <c r="L45" s="82"/>
      <c r="M45" s="97">
        <f>M36+M43</f>
        <v>0</v>
      </c>
    </row>
    <row r="46" spans="1:13" ht="18" customHeight="1" thickBot="1">
      <c r="A46" s="61" t="s">
        <v>135</v>
      </c>
      <c r="C46" s="86"/>
      <c r="D46" s="82"/>
      <c r="E46" s="87"/>
      <c r="F46" s="82"/>
      <c r="G46" s="99">
        <f>G26+G45</f>
        <v>754083</v>
      </c>
      <c r="H46" s="82"/>
      <c r="I46" s="99">
        <f>I26+I45</f>
        <v>3214407</v>
      </c>
      <c r="J46" s="99"/>
      <c r="K46" s="99">
        <f>K26+K45</f>
        <v>1167123</v>
      </c>
      <c r="L46" s="100"/>
      <c r="M46" s="99">
        <f>M26+M45</f>
        <v>934817</v>
      </c>
    </row>
    <row r="47" spans="1:13" ht="9" customHeight="1" thickTop="1">
      <c r="A47" s="101"/>
      <c r="B47" s="61"/>
      <c r="C47" s="61"/>
      <c r="D47" s="93"/>
      <c r="E47" s="79"/>
      <c r="F47" s="93"/>
      <c r="H47" s="93"/>
      <c r="J47" s="65"/>
      <c r="K47" s="93"/>
      <c r="L47" s="93"/>
      <c r="M47" s="93"/>
    </row>
    <row r="48" spans="1:13" ht="18" customHeight="1">
      <c r="A48" s="102" t="s">
        <v>72</v>
      </c>
      <c r="B48" s="103"/>
      <c r="C48" s="103"/>
      <c r="D48" s="104"/>
      <c r="F48" s="104"/>
      <c r="G48" s="105"/>
      <c r="H48" s="104"/>
      <c r="I48" s="105"/>
      <c r="K48" s="105"/>
      <c r="M48" s="105"/>
    </row>
    <row r="49" spans="1:13" ht="18" customHeight="1">
      <c r="A49" s="16"/>
      <c r="B49" s="103" t="s">
        <v>163</v>
      </c>
      <c r="C49" s="103"/>
      <c r="D49" s="105"/>
      <c r="F49" s="105"/>
      <c r="G49" s="26">
        <v>1952312</v>
      </c>
      <c r="H49" s="105"/>
      <c r="I49" s="26">
        <v>2131875</v>
      </c>
      <c r="J49" s="105"/>
      <c r="K49" s="26">
        <v>1171509</v>
      </c>
      <c r="L49" s="105"/>
      <c r="M49" s="26">
        <v>934817</v>
      </c>
    </row>
    <row r="50" spans="1:13" ht="18" customHeight="1">
      <c r="A50" s="106"/>
      <c r="B50" s="103" t="s">
        <v>33</v>
      </c>
      <c r="C50" s="103"/>
      <c r="D50" s="105"/>
      <c r="E50" s="107"/>
      <c r="F50" s="105"/>
      <c r="G50" s="26">
        <v>0</v>
      </c>
      <c r="H50" s="105"/>
      <c r="I50" s="26">
        <v>3041</v>
      </c>
      <c r="J50" s="105"/>
      <c r="K50" s="26">
        <v>0</v>
      </c>
      <c r="L50" s="105"/>
      <c r="M50" s="26">
        <v>0</v>
      </c>
    </row>
    <row r="51" spans="1:13" ht="18" customHeight="1" thickBot="1">
      <c r="A51" s="108" t="s">
        <v>83</v>
      </c>
      <c r="B51" s="103"/>
      <c r="C51" s="103"/>
      <c r="D51" s="105"/>
      <c r="F51" s="105"/>
      <c r="G51" s="109">
        <f>SUM(G49:G50)</f>
        <v>1952312</v>
      </c>
      <c r="H51" s="105"/>
      <c r="I51" s="109">
        <f>SUM(I49:I50)</f>
        <v>2134916</v>
      </c>
      <c r="J51" s="105"/>
      <c r="K51" s="109">
        <f>SUM(K49:K50)</f>
        <v>1171509</v>
      </c>
      <c r="L51" s="105"/>
      <c r="M51" s="109">
        <f>SUM(M49:M50)</f>
        <v>934817</v>
      </c>
    </row>
    <row r="52" spans="1:13" ht="9" customHeight="1" thickTop="1">
      <c r="A52" s="60"/>
      <c r="B52" s="61"/>
      <c r="C52" s="61"/>
      <c r="D52" s="62"/>
      <c r="E52" s="63"/>
      <c r="F52" s="62"/>
      <c r="H52" s="62"/>
      <c r="J52" s="65"/>
      <c r="K52" s="62"/>
      <c r="L52" s="62"/>
      <c r="M52" s="62"/>
    </row>
    <row r="53" spans="1:13" ht="18" customHeight="1">
      <c r="A53" s="102" t="s">
        <v>136</v>
      </c>
      <c r="B53" s="103"/>
      <c r="C53" s="103"/>
      <c r="D53" s="104"/>
      <c r="F53" s="104"/>
      <c r="G53" s="105"/>
      <c r="H53" s="104"/>
      <c r="I53" s="105"/>
      <c r="K53" s="105"/>
      <c r="M53" s="105"/>
    </row>
    <row r="54" spans="1:13" ht="18" customHeight="1">
      <c r="A54" s="16"/>
      <c r="B54" s="103" t="s">
        <v>163</v>
      </c>
      <c r="C54" s="103"/>
      <c r="D54" s="105"/>
      <c r="F54" s="105"/>
      <c r="G54" s="26">
        <v>754083</v>
      </c>
      <c r="H54" s="105"/>
      <c r="I54" s="26">
        <v>3219153</v>
      </c>
      <c r="J54" s="105"/>
      <c r="K54" s="26">
        <v>1167123</v>
      </c>
      <c r="L54" s="105"/>
      <c r="M54" s="26">
        <v>934817</v>
      </c>
    </row>
    <row r="55" spans="1:13" ht="18" customHeight="1">
      <c r="A55" s="106"/>
      <c r="B55" s="103" t="s">
        <v>33</v>
      </c>
      <c r="C55" s="103"/>
      <c r="D55" s="104"/>
      <c r="E55" s="107"/>
      <c r="F55" s="104"/>
      <c r="G55" s="26">
        <v>0</v>
      </c>
      <c r="H55" s="104"/>
      <c r="I55" s="26">
        <v>-4746</v>
      </c>
      <c r="K55" s="26">
        <v>0</v>
      </c>
      <c r="M55" s="26">
        <v>0</v>
      </c>
    </row>
    <row r="56" spans="1:13" ht="18" customHeight="1" thickBot="1">
      <c r="A56" s="108" t="s">
        <v>135</v>
      </c>
      <c r="B56" s="103"/>
      <c r="C56" s="103"/>
      <c r="D56" s="105"/>
      <c r="F56" s="105"/>
      <c r="G56" s="109">
        <f>SUM(G54:G55)</f>
        <v>754083</v>
      </c>
      <c r="H56" s="105"/>
      <c r="I56" s="109">
        <f>SUM(I54:I55)</f>
        <v>3214407</v>
      </c>
      <c r="J56" s="105"/>
      <c r="K56" s="109">
        <f>SUM(K54:K55)</f>
        <v>1167123</v>
      </c>
      <c r="L56" s="105"/>
      <c r="M56" s="109">
        <f>SUM(M54:M55)</f>
        <v>934817</v>
      </c>
    </row>
    <row r="57" spans="1:13" ht="9" customHeight="1" thickTop="1">
      <c r="A57" s="60"/>
      <c r="B57" s="61"/>
      <c r="C57" s="61"/>
      <c r="D57" s="62"/>
      <c r="E57" s="63"/>
      <c r="F57" s="62"/>
      <c r="H57" s="62"/>
      <c r="J57" s="65"/>
      <c r="K57" s="62"/>
      <c r="L57" s="62"/>
      <c r="M57" s="62"/>
    </row>
    <row r="58" spans="1:13" s="61" customFormat="1" ht="18" customHeight="1" thickBot="1">
      <c r="A58" s="110" t="s">
        <v>106</v>
      </c>
      <c r="D58" s="111"/>
      <c r="E58" s="77">
        <v>3</v>
      </c>
      <c r="F58" s="111"/>
      <c r="G58" s="112">
        <f>G49/1450000</f>
        <v>1.3464220689655173</v>
      </c>
      <c r="H58" s="111"/>
      <c r="I58" s="112">
        <f>I49/1450000</f>
        <v>1.4702586206896551</v>
      </c>
      <c r="J58" s="111"/>
      <c r="K58" s="112">
        <f>K54/1450000</f>
        <v>0.80491241379310341</v>
      </c>
      <c r="L58" s="111"/>
      <c r="M58" s="112">
        <f>M54/1450000</f>
        <v>0.64470137931034488</v>
      </c>
    </row>
    <row r="59" spans="1:13" ht="9" customHeight="1" thickTop="1">
      <c r="A59" s="60"/>
      <c r="B59" s="61"/>
      <c r="C59" s="61"/>
      <c r="D59" s="62"/>
      <c r="E59" s="63"/>
      <c r="F59" s="62"/>
      <c r="H59" s="62"/>
      <c r="J59" s="65"/>
      <c r="K59" s="62"/>
      <c r="L59" s="62"/>
      <c r="M59" s="62"/>
    </row>
  </sheetData>
  <mergeCells count="9">
    <mergeCell ref="G5:I5"/>
    <mergeCell ref="K5:M5"/>
    <mergeCell ref="G10:M10"/>
    <mergeCell ref="G6:I6"/>
    <mergeCell ref="K6:M6"/>
    <mergeCell ref="G7:I7"/>
    <mergeCell ref="K7:M7"/>
    <mergeCell ref="G8:I8"/>
    <mergeCell ref="K8:M8"/>
  </mergeCells>
  <pageMargins left="0.8" right="0.5" top="0.48" bottom="0.5" header="0.5" footer="0.5"/>
  <pageSetup paperSize="9" scale="73" firstPageNumber="4" fitToHeight="0" orientation="portrait" useFirstPageNumber="1" r:id="rId1"/>
  <headerFooter>
    <oddFooter>&amp;L&amp;"Times New Roman,Regular" The accompanying condensed notes form an integral part of the interim financial statements.
&amp;C&amp;"Times New Roman,Regular"
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M59"/>
  <sheetViews>
    <sheetView zoomScaleNormal="100" zoomScaleSheetLayoutView="100" workbookViewId="0">
      <selection activeCell="E21" sqref="E21"/>
    </sheetView>
  </sheetViews>
  <sheetFormatPr defaultColWidth="9.125" defaultRowHeight="18" customHeight="1"/>
  <cols>
    <col min="1" max="2" width="2.625" style="64" customWidth="1"/>
    <col min="3" max="3" width="50.125" style="64" customWidth="1"/>
    <col min="4" max="4" width="1.125" style="113" customWidth="1"/>
    <col min="5" max="5" width="8.5" style="77" customWidth="1"/>
    <col min="6" max="6" width="1.125" style="113" customWidth="1"/>
    <col min="7" max="7" width="11" style="64" customWidth="1"/>
    <col min="8" max="8" width="1.125" style="113" customWidth="1"/>
    <col min="9" max="9" width="11.125" style="64" customWidth="1"/>
    <col min="10" max="10" width="1" style="64" customWidth="1"/>
    <col min="11" max="11" width="11" style="64" customWidth="1"/>
    <col min="12" max="12" width="1.125" style="64" customWidth="1"/>
    <col min="13" max="13" width="11" style="64" customWidth="1"/>
    <col min="14" max="16384" width="9.125" style="64"/>
  </cols>
  <sheetData>
    <row r="1" spans="1:13" s="58" customFormat="1" ht="18" customHeight="1">
      <c r="A1" s="1" t="s">
        <v>213</v>
      </c>
      <c r="B1" s="1"/>
      <c r="C1" s="1"/>
      <c r="D1" s="1"/>
      <c r="E1" s="1"/>
      <c r="F1" s="1"/>
      <c r="G1" s="1"/>
      <c r="H1" s="1"/>
      <c r="I1" s="1"/>
      <c r="J1" s="1"/>
      <c r="K1" s="1"/>
      <c r="L1" s="55"/>
      <c r="M1" s="1"/>
    </row>
    <row r="2" spans="1:13" s="58" customFormat="1" ht="18" customHeight="1">
      <c r="A2" s="4" t="s">
        <v>214</v>
      </c>
      <c r="B2" s="1"/>
      <c r="C2" s="1"/>
      <c r="D2" s="1"/>
      <c r="E2" s="1"/>
      <c r="F2" s="1"/>
      <c r="G2" s="1"/>
      <c r="H2" s="1"/>
      <c r="I2" s="1"/>
      <c r="J2" s="1"/>
      <c r="K2" s="1"/>
      <c r="L2" s="55"/>
      <c r="M2" s="1"/>
    </row>
    <row r="3" spans="1:13" s="58" customFormat="1" ht="18" customHeight="1">
      <c r="A3" s="59" t="s">
        <v>80</v>
      </c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</row>
    <row r="4" spans="1:13" ht="9" customHeight="1">
      <c r="A4" s="60"/>
      <c r="B4" s="61"/>
      <c r="C4" s="61"/>
      <c r="D4" s="62"/>
      <c r="E4" s="63"/>
      <c r="F4" s="62"/>
      <c r="H4" s="62"/>
      <c r="J4" s="65"/>
      <c r="K4" s="62"/>
      <c r="L4" s="62"/>
      <c r="M4" s="62"/>
    </row>
    <row r="5" spans="1:13" ht="18" customHeight="1">
      <c r="A5" s="61"/>
      <c r="B5" s="61"/>
      <c r="C5" s="61"/>
      <c r="D5" s="63"/>
      <c r="E5" s="63"/>
      <c r="F5" s="63"/>
      <c r="G5" s="172" t="s">
        <v>0</v>
      </c>
      <c r="H5" s="172"/>
      <c r="I5" s="172"/>
      <c r="J5" s="66"/>
      <c r="K5" s="172" t="s">
        <v>1</v>
      </c>
      <c r="L5" s="172"/>
      <c r="M5" s="172"/>
    </row>
    <row r="6" spans="1:13" ht="18" customHeight="1">
      <c r="A6" s="61"/>
      <c r="B6" s="61"/>
      <c r="C6" s="61"/>
      <c r="D6" s="67"/>
      <c r="E6" s="67"/>
      <c r="F6" s="67"/>
      <c r="G6" s="172" t="s">
        <v>2</v>
      </c>
      <c r="H6" s="172"/>
      <c r="I6" s="172"/>
      <c r="J6" s="68"/>
      <c r="K6" s="172" t="s">
        <v>2</v>
      </c>
      <c r="L6" s="172"/>
      <c r="M6" s="172"/>
    </row>
    <row r="7" spans="1:13" s="17" customFormat="1" ht="18" customHeight="1">
      <c r="A7" s="16"/>
      <c r="C7" s="16"/>
      <c r="D7" s="19"/>
      <c r="E7" s="19"/>
      <c r="F7" s="19"/>
      <c r="G7" s="174" t="s">
        <v>175</v>
      </c>
      <c r="H7" s="174"/>
      <c r="I7" s="174"/>
      <c r="J7" s="69"/>
      <c r="K7" s="174" t="s">
        <v>175</v>
      </c>
      <c r="L7" s="174"/>
      <c r="M7" s="174"/>
    </row>
    <row r="8" spans="1:13" s="17" customFormat="1" ht="18" customHeight="1">
      <c r="A8" s="16"/>
      <c r="C8" s="16"/>
      <c r="D8" s="19"/>
      <c r="E8" s="19"/>
      <c r="F8" s="19"/>
      <c r="G8" s="175" t="s">
        <v>173</v>
      </c>
      <c r="H8" s="174"/>
      <c r="I8" s="174"/>
      <c r="J8" s="69"/>
      <c r="K8" s="175" t="s">
        <v>173</v>
      </c>
      <c r="L8" s="174"/>
      <c r="M8" s="174"/>
    </row>
    <row r="9" spans="1:13" ht="18" customHeight="1">
      <c r="A9" s="61"/>
      <c r="B9" s="61"/>
      <c r="C9" s="61"/>
      <c r="D9" s="21"/>
      <c r="E9" s="67" t="s">
        <v>4</v>
      </c>
      <c r="F9" s="21"/>
      <c r="G9" s="22" t="s">
        <v>200</v>
      </c>
      <c r="H9" s="21"/>
      <c r="I9" s="22" t="s">
        <v>118</v>
      </c>
      <c r="J9" s="57"/>
      <c r="K9" s="22" t="s">
        <v>200</v>
      </c>
      <c r="L9" s="21"/>
      <c r="M9" s="22" t="s">
        <v>118</v>
      </c>
    </row>
    <row r="10" spans="1:13" ht="18" customHeight="1">
      <c r="A10" s="61"/>
      <c r="B10" s="61"/>
      <c r="C10" s="61"/>
      <c r="D10" s="67"/>
      <c r="E10" s="67"/>
      <c r="F10" s="67"/>
      <c r="G10" s="173" t="s">
        <v>82</v>
      </c>
      <c r="H10" s="173"/>
      <c r="I10" s="173"/>
      <c r="J10" s="173"/>
      <c r="K10" s="173"/>
      <c r="L10" s="173"/>
      <c r="M10" s="173"/>
    </row>
    <row r="11" spans="1:13" ht="18" customHeight="1">
      <c r="A11" s="64" t="s">
        <v>149</v>
      </c>
      <c r="D11" s="26"/>
      <c r="E11" s="20" t="s">
        <v>249</v>
      </c>
      <c r="F11" s="26"/>
      <c r="G11" s="26">
        <v>19310284</v>
      </c>
      <c r="H11" s="26"/>
      <c r="I11" s="26">
        <v>17978751</v>
      </c>
      <c r="J11" s="26"/>
      <c r="K11" s="26">
        <v>0</v>
      </c>
      <c r="L11" s="26"/>
      <c r="M11" s="26">
        <v>0</v>
      </c>
    </row>
    <row r="12" spans="1:13" ht="18" customHeight="1">
      <c r="A12" s="64" t="s">
        <v>115</v>
      </c>
      <c r="D12" s="26"/>
      <c r="E12" s="20">
        <v>4</v>
      </c>
      <c r="F12" s="26"/>
      <c r="G12" s="26">
        <v>1489554</v>
      </c>
      <c r="H12" s="26"/>
      <c r="I12" s="26">
        <v>1738851</v>
      </c>
      <c r="J12" s="26"/>
      <c r="K12" s="26">
        <v>0</v>
      </c>
      <c r="L12" s="26"/>
      <c r="M12" s="26">
        <v>0</v>
      </c>
    </row>
    <row r="13" spans="1:13" ht="18" customHeight="1">
      <c r="A13" s="64" t="s">
        <v>150</v>
      </c>
      <c r="D13" s="26"/>
      <c r="E13" s="20">
        <v>4</v>
      </c>
      <c r="F13" s="26"/>
      <c r="G13" s="70">
        <v>-17600645</v>
      </c>
      <c r="H13" s="26"/>
      <c r="I13" s="70">
        <v>-17194696</v>
      </c>
      <c r="J13" s="26"/>
      <c r="K13" s="70">
        <v>0</v>
      </c>
      <c r="L13" s="26"/>
      <c r="M13" s="70">
        <v>0</v>
      </c>
    </row>
    <row r="14" spans="1:13" ht="18" customHeight="1">
      <c r="A14" s="61" t="s">
        <v>34</v>
      </c>
      <c r="B14" s="61"/>
      <c r="D14" s="71"/>
      <c r="E14" s="20"/>
      <c r="F14" s="71"/>
      <c r="G14" s="71">
        <f>SUM(G11:G13)</f>
        <v>3199193</v>
      </c>
      <c r="H14" s="71"/>
      <c r="I14" s="71">
        <f>SUM(I11:I13)</f>
        <v>2522906</v>
      </c>
      <c r="J14" s="71"/>
      <c r="K14" s="71">
        <f>SUM(K11:K13)</f>
        <v>0</v>
      </c>
      <c r="L14" s="71"/>
      <c r="M14" s="71">
        <f>SUM(M11:M13)</f>
        <v>0</v>
      </c>
    </row>
    <row r="15" spans="1:13" ht="9" customHeight="1">
      <c r="A15" s="60"/>
      <c r="B15" s="61"/>
      <c r="C15" s="61"/>
      <c r="D15" s="62"/>
      <c r="E15" s="63"/>
      <c r="F15" s="62"/>
      <c r="H15" s="62"/>
      <c r="J15" s="65"/>
      <c r="K15" s="62"/>
      <c r="L15" s="62"/>
      <c r="M15" s="62"/>
    </row>
    <row r="16" spans="1:13" ht="18" customHeight="1">
      <c r="A16" s="64" t="s">
        <v>66</v>
      </c>
      <c r="D16" s="26"/>
      <c r="E16" s="20">
        <v>4</v>
      </c>
      <c r="F16" s="26"/>
      <c r="G16" s="26">
        <v>120943</v>
      </c>
      <c r="H16" s="26"/>
      <c r="I16" s="26">
        <v>118700</v>
      </c>
      <c r="J16" s="26"/>
      <c r="K16" s="26">
        <v>198355</v>
      </c>
      <c r="L16" s="26"/>
      <c r="M16" s="26">
        <v>207752</v>
      </c>
    </row>
    <row r="17" spans="1:13" ht="18" customHeight="1">
      <c r="A17" s="64" t="s">
        <v>36</v>
      </c>
      <c r="D17" s="26"/>
      <c r="E17" s="20">
        <v>4</v>
      </c>
      <c r="F17" s="26"/>
      <c r="G17" s="26">
        <v>108756</v>
      </c>
      <c r="H17" s="26"/>
      <c r="I17" s="26">
        <v>83863</v>
      </c>
      <c r="J17" s="26"/>
      <c r="K17" s="26">
        <v>69290</v>
      </c>
      <c r="L17" s="26"/>
      <c r="M17" s="26">
        <v>86852</v>
      </c>
    </row>
    <row r="18" spans="1:13" ht="18" customHeight="1">
      <c r="A18" s="64" t="s">
        <v>35</v>
      </c>
      <c r="D18" s="26"/>
      <c r="E18" s="20" t="s">
        <v>246</v>
      </c>
      <c r="F18" s="26"/>
      <c r="G18" s="26">
        <v>100881</v>
      </c>
      <c r="H18" s="26"/>
      <c r="I18" s="26">
        <v>115984</v>
      </c>
      <c r="J18" s="26"/>
      <c r="K18" s="26">
        <v>1534188</v>
      </c>
      <c r="L18" s="26"/>
      <c r="M18" s="26">
        <v>1316526</v>
      </c>
    </row>
    <row r="19" spans="1:13" ht="18" customHeight="1">
      <c r="A19" s="64" t="s">
        <v>37</v>
      </c>
      <c r="D19" s="26"/>
      <c r="E19" s="20">
        <v>4</v>
      </c>
      <c r="F19" s="26"/>
      <c r="G19" s="26">
        <v>25120</v>
      </c>
      <c r="H19" s="26"/>
      <c r="I19" s="26">
        <v>36969</v>
      </c>
      <c r="J19" s="26"/>
      <c r="K19" s="26">
        <v>1475</v>
      </c>
      <c r="L19" s="26"/>
      <c r="M19" s="26">
        <v>782</v>
      </c>
    </row>
    <row r="20" spans="1:13" ht="18" customHeight="1">
      <c r="A20" s="64" t="s">
        <v>38</v>
      </c>
      <c r="D20" s="26"/>
      <c r="E20" s="20">
        <v>4</v>
      </c>
      <c r="F20" s="26"/>
      <c r="G20" s="26">
        <v>-791032</v>
      </c>
      <c r="H20" s="26"/>
      <c r="I20" s="26">
        <v>-777743</v>
      </c>
      <c r="J20" s="26"/>
      <c r="K20" s="26">
        <v>-473890</v>
      </c>
      <c r="L20" s="26"/>
      <c r="M20" s="26">
        <v>-511561</v>
      </c>
    </row>
    <row r="21" spans="1:13" ht="18" customHeight="1">
      <c r="A21" s="64" t="s">
        <v>78</v>
      </c>
      <c r="D21" s="26"/>
      <c r="E21" s="20"/>
      <c r="F21" s="26"/>
      <c r="G21" s="26">
        <v>-185650</v>
      </c>
      <c r="H21" s="26"/>
      <c r="I21" s="26">
        <v>-518884</v>
      </c>
      <c r="J21" s="26"/>
      <c r="K21" s="26">
        <v>-69902</v>
      </c>
      <c r="L21" s="26"/>
      <c r="M21" s="26">
        <v>18295</v>
      </c>
    </row>
    <row r="22" spans="1:13" ht="18" customHeight="1">
      <c r="A22" s="72" t="s">
        <v>39</v>
      </c>
      <c r="D22" s="73"/>
      <c r="E22" s="20" t="s">
        <v>245</v>
      </c>
      <c r="F22" s="73"/>
      <c r="G22" s="26">
        <v>-731944</v>
      </c>
      <c r="H22" s="73"/>
      <c r="I22" s="26">
        <v>-564845</v>
      </c>
      <c r="J22" s="73"/>
      <c r="K22" s="26">
        <v>0</v>
      </c>
      <c r="L22" s="73"/>
      <c r="M22" s="26">
        <v>0</v>
      </c>
    </row>
    <row r="23" spans="1:13" ht="18" customHeight="1">
      <c r="A23" s="72" t="s">
        <v>110</v>
      </c>
      <c r="D23" s="74"/>
      <c r="E23" s="20" t="s">
        <v>208</v>
      </c>
      <c r="F23" s="74"/>
      <c r="G23" s="26">
        <v>2362957</v>
      </c>
      <c r="H23" s="74"/>
      <c r="I23" s="26">
        <v>2615991</v>
      </c>
      <c r="J23" s="74"/>
      <c r="K23" s="26">
        <v>0</v>
      </c>
      <c r="L23" s="74"/>
      <c r="M23" s="26">
        <v>0</v>
      </c>
    </row>
    <row r="24" spans="1:13" ht="18" customHeight="1">
      <c r="A24" s="61" t="s">
        <v>40</v>
      </c>
      <c r="D24" s="75"/>
      <c r="E24" s="20"/>
      <c r="F24" s="75"/>
      <c r="G24" s="76">
        <f>SUM(G14:G23)</f>
        <v>4209224</v>
      </c>
      <c r="H24" s="75"/>
      <c r="I24" s="76">
        <f>SUM(I14:I23)</f>
        <v>3632941</v>
      </c>
      <c r="J24" s="75"/>
      <c r="K24" s="76">
        <f>SUM(K14:K23)</f>
        <v>1259516</v>
      </c>
      <c r="L24" s="75"/>
      <c r="M24" s="76">
        <f>SUM(M14:M23)</f>
        <v>1118646</v>
      </c>
    </row>
    <row r="25" spans="1:13" ht="18" customHeight="1">
      <c r="A25" s="72" t="s">
        <v>258</v>
      </c>
      <c r="D25" s="73"/>
      <c r="E25" s="20">
        <v>15</v>
      </c>
      <c r="F25" s="73"/>
      <c r="G25" s="70">
        <v>-515652</v>
      </c>
      <c r="H25" s="73"/>
      <c r="I25" s="70">
        <v>-393117</v>
      </c>
      <c r="J25" s="73"/>
      <c r="K25" s="70">
        <v>2285</v>
      </c>
      <c r="L25" s="73"/>
      <c r="M25" s="70">
        <v>-1370</v>
      </c>
    </row>
    <row r="26" spans="1:13" ht="18" customHeight="1">
      <c r="A26" s="61" t="s">
        <v>83</v>
      </c>
      <c r="C26" s="61"/>
      <c r="D26" s="78"/>
      <c r="E26" s="79"/>
      <c r="F26" s="78"/>
      <c r="G26" s="80">
        <f>SUM(G24:G25)</f>
        <v>3693572</v>
      </c>
      <c r="H26" s="78"/>
      <c r="I26" s="80">
        <f>SUM(I24:I25)</f>
        <v>3239824</v>
      </c>
      <c r="J26" s="78"/>
      <c r="K26" s="80">
        <f>SUM(K24:K25)</f>
        <v>1261801</v>
      </c>
      <c r="L26" s="78"/>
      <c r="M26" s="80">
        <f>SUM(M24:M25)</f>
        <v>1117276</v>
      </c>
    </row>
    <row r="27" spans="1:13" ht="9" customHeight="1">
      <c r="A27" s="60"/>
      <c r="B27" s="61"/>
      <c r="C27" s="61"/>
      <c r="D27" s="62"/>
      <c r="E27" s="63"/>
      <c r="F27" s="62"/>
      <c r="H27" s="62"/>
      <c r="J27" s="65"/>
      <c r="K27" s="62"/>
      <c r="L27" s="62"/>
      <c r="M27" s="62"/>
    </row>
    <row r="28" spans="1:13" ht="18" customHeight="1">
      <c r="A28" s="61" t="s">
        <v>215</v>
      </c>
      <c r="C28" s="61"/>
      <c r="D28" s="81"/>
      <c r="E28" s="87"/>
      <c r="F28" s="81"/>
      <c r="G28" s="82"/>
      <c r="H28" s="81"/>
      <c r="I28" s="82"/>
      <c r="J28" s="81"/>
      <c r="K28" s="82"/>
      <c r="L28" s="83"/>
      <c r="M28" s="82"/>
    </row>
    <row r="29" spans="1:13" s="85" customFormat="1" ht="18" customHeight="1">
      <c r="A29" s="84" t="s">
        <v>123</v>
      </c>
      <c r="C29" s="86"/>
      <c r="D29" s="82"/>
      <c r="E29" s="77"/>
      <c r="F29" s="82"/>
      <c r="G29" s="75"/>
      <c r="H29" s="82"/>
      <c r="I29" s="75"/>
      <c r="J29" s="82"/>
      <c r="K29" s="75"/>
      <c r="L29" s="82"/>
      <c r="M29" s="75"/>
    </row>
    <row r="30" spans="1:13" ht="18" customHeight="1">
      <c r="A30" s="64" t="s">
        <v>133</v>
      </c>
      <c r="D30" s="81"/>
      <c r="F30" s="81"/>
      <c r="G30" s="26">
        <v>-898303</v>
      </c>
      <c r="H30" s="81"/>
      <c r="I30" s="26">
        <v>276418</v>
      </c>
      <c r="J30" s="81"/>
      <c r="K30" s="26">
        <v>0</v>
      </c>
      <c r="L30" s="83"/>
      <c r="M30" s="26">
        <v>0</v>
      </c>
    </row>
    <row r="31" spans="1:13" ht="18" customHeight="1">
      <c r="A31" s="64" t="s">
        <v>253</v>
      </c>
      <c r="D31" s="81"/>
      <c r="F31" s="81"/>
      <c r="G31" s="26">
        <v>-150052</v>
      </c>
      <c r="H31" s="81"/>
      <c r="I31" s="26">
        <v>-342043</v>
      </c>
      <c r="J31" s="81"/>
      <c r="K31" s="26">
        <v>0</v>
      </c>
      <c r="L31" s="83"/>
      <c r="M31" s="26">
        <v>0</v>
      </c>
    </row>
    <row r="32" spans="1:13" ht="18" customHeight="1">
      <c r="A32" s="64" t="s">
        <v>183</v>
      </c>
      <c r="D32" s="81"/>
      <c r="F32" s="81"/>
      <c r="G32" s="26">
        <v>-505421</v>
      </c>
      <c r="H32" s="81"/>
      <c r="I32" s="26">
        <v>58611</v>
      </c>
      <c r="J32" s="81"/>
      <c r="K32" s="26">
        <v>0</v>
      </c>
      <c r="L32" s="83"/>
      <c r="M32" s="26">
        <v>0</v>
      </c>
    </row>
    <row r="33" spans="1:13" ht="18" customHeight="1">
      <c r="A33" s="64" t="s">
        <v>217</v>
      </c>
      <c r="D33" s="81"/>
      <c r="F33" s="81"/>
      <c r="G33" s="26"/>
      <c r="H33" s="81"/>
      <c r="I33" s="26"/>
      <c r="J33" s="81"/>
      <c r="K33" s="26"/>
      <c r="L33" s="83"/>
      <c r="M33" s="26"/>
    </row>
    <row r="34" spans="1:13" ht="18" customHeight="1">
      <c r="B34" s="64" t="s">
        <v>216</v>
      </c>
      <c r="D34" s="81"/>
      <c r="E34" s="77">
        <v>7</v>
      </c>
      <c r="F34" s="81"/>
      <c r="G34" s="26">
        <v>-456356</v>
      </c>
      <c r="H34" s="81"/>
      <c r="I34" s="26">
        <v>161652</v>
      </c>
      <c r="J34" s="81"/>
      <c r="K34" s="26">
        <v>0</v>
      </c>
      <c r="L34" s="83"/>
      <c r="M34" s="26">
        <v>0</v>
      </c>
    </row>
    <row r="35" spans="1:13" s="86" customFormat="1" ht="18" customHeight="1">
      <c r="A35" s="86" t="s">
        <v>124</v>
      </c>
      <c r="E35" s="87"/>
      <c r="G35" s="90"/>
      <c r="I35" s="90"/>
      <c r="K35" s="90"/>
      <c r="M35" s="90"/>
    </row>
    <row r="36" spans="1:13" s="86" customFormat="1" ht="18" customHeight="1">
      <c r="B36" s="86" t="s">
        <v>125</v>
      </c>
      <c r="D36" s="82"/>
      <c r="E36" s="87"/>
      <c r="F36" s="82"/>
      <c r="G36" s="92">
        <f>SUM(G30:G34)</f>
        <v>-2010132</v>
      </c>
      <c r="H36" s="82"/>
      <c r="I36" s="92">
        <f>SUM(I30:I34)</f>
        <v>154638</v>
      </c>
      <c r="J36" s="82"/>
      <c r="K36" s="92">
        <f>SUM(K30:K34)</f>
        <v>0</v>
      </c>
      <c r="L36" s="82"/>
      <c r="M36" s="92">
        <f>SUM(M30:M34)</f>
        <v>0</v>
      </c>
    </row>
    <row r="37" spans="1:13" ht="9" customHeight="1">
      <c r="A37" s="60"/>
      <c r="B37" s="61"/>
      <c r="C37" s="61"/>
      <c r="D37" s="93"/>
      <c r="E37" s="79"/>
      <c r="F37" s="93"/>
      <c r="H37" s="93"/>
      <c r="J37" s="65"/>
      <c r="K37" s="93"/>
      <c r="L37" s="93"/>
      <c r="M37" s="93"/>
    </row>
    <row r="38" spans="1:13" s="86" customFormat="1" ht="18" customHeight="1">
      <c r="A38" s="84" t="s">
        <v>126</v>
      </c>
      <c r="D38" s="82"/>
      <c r="E38" s="87"/>
      <c r="F38" s="82"/>
      <c r="G38" s="75"/>
      <c r="H38" s="82"/>
      <c r="I38" s="75"/>
      <c r="J38" s="82"/>
      <c r="K38" s="75"/>
      <c r="L38" s="82"/>
      <c r="M38" s="75"/>
    </row>
    <row r="39" spans="1:13" s="86" customFormat="1" ht="18" customHeight="1">
      <c r="A39" s="17" t="s">
        <v>238</v>
      </c>
      <c r="D39" s="82"/>
      <c r="E39" s="87"/>
      <c r="F39" s="82"/>
      <c r="G39" s="89">
        <v>-8171</v>
      </c>
      <c r="H39" s="82"/>
      <c r="I39" s="89">
        <v>1748</v>
      </c>
      <c r="J39" s="141"/>
      <c r="K39" s="89">
        <v>-5483</v>
      </c>
      <c r="L39" s="141"/>
      <c r="M39" s="89">
        <v>0</v>
      </c>
    </row>
    <row r="40" spans="1:13" s="86" customFormat="1" ht="18" customHeight="1">
      <c r="A40" s="17" t="s">
        <v>242</v>
      </c>
      <c r="D40" s="82"/>
      <c r="E40" s="87"/>
      <c r="F40" s="82"/>
      <c r="G40" s="89">
        <v>1634</v>
      </c>
      <c r="H40" s="82"/>
      <c r="I40" s="89">
        <v>0</v>
      </c>
      <c r="J40" s="141"/>
      <c r="K40" s="89">
        <v>1097</v>
      </c>
      <c r="L40" s="141"/>
      <c r="M40" s="89">
        <v>0</v>
      </c>
    </row>
    <row r="41" spans="1:13" s="86" customFormat="1" ht="18" customHeight="1">
      <c r="A41" s="64" t="s">
        <v>217</v>
      </c>
      <c r="D41" s="82"/>
      <c r="E41" s="87"/>
      <c r="F41" s="82"/>
      <c r="G41" s="89"/>
      <c r="H41" s="82"/>
      <c r="I41" s="89"/>
      <c r="J41" s="141"/>
      <c r="K41" s="89"/>
      <c r="L41" s="141"/>
      <c r="M41" s="89"/>
    </row>
    <row r="42" spans="1:13" s="86" customFormat="1" ht="18" customHeight="1">
      <c r="A42" s="64"/>
      <c r="B42" s="85" t="s">
        <v>216</v>
      </c>
      <c r="D42" s="82"/>
      <c r="E42" s="77">
        <v>7</v>
      </c>
      <c r="F42" s="82"/>
      <c r="G42" s="89">
        <v>-11545</v>
      </c>
      <c r="H42" s="82"/>
      <c r="I42" s="89">
        <v>-275</v>
      </c>
      <c r="J42" s="141"/>
      <c r="K42" s="89">
        <v>0</v>
      </c>
      <c r="L42" s="141"/>
      <c r="M42" s="89">
        <v>0</v>
      </c>
    </row>
    <row r="43" spans="1:13" s="86" customFormat="1" ht="18" customHeight="1">
      <c r="A43" s="86" t="s">
        <v>127</v>
      </c>
      <c r="D43" s="82"/>
      <c r="F43" s="82"/>
      <c r="G43" s="124">
        <f>SUM(G39:G42)</f>
        <v>-18082</v>
      </c>
      <c r="H43" s="82"/>
      <c r="I43" s="124">
        <f>SUM(I39:I42)</f>
        <v>1473</v>
      </c>
      <c r="J43" s="82"/>
      <c r="K43" s="124">
        <f>SUM(K39:K42)</f>
        <v>-4386</v>
      </c>
      <c r="L43" s="82"/>
      <c r="M43" s="124">
        <f>SUM(M39:M42)</f>
        <v>0</v>
      </c>
    </row>
    <row r="44" spans="1:13" s="86" customFormat="1" ht="18" customHeight="1">
      <c r="A44" s="86" t="s">
        <v>134</v>
      </c>
      <c r="D44" s="82"/>
      <c r="E44" s="87"/>
      <c r="F44" s="82"/>
      <c r="G44" s="98"/>
      <c r="H44" s="82"/>
      <c r="I44" s="98"/>
      <c r="J44" s="82"/>
      <c r="K44" s="98"/>
      <c r="L44" s="82"/>
      <c r="M44" s="98"/>
    </row>
    <row r="45" spans="1:13" s="86" customFormat="1" ht="18" customHeight="1">
      <c r="B45" s="86" t="s">
        <v>162</v>
      </c>
      <c r="D45" s="82"/>
      <c r="E45" s="87"/>
      <c r="F45" s="82"/>
      <c r="G45" s="97">
        <f>G36+G43</f>
        <v>-2028214</v>
      </c>
      <c r="H45" s="82"/>
      <c r="I45" s="97">
        <f>I36+I43</f>
        <v>156111</v>
      </c>
      <c r="J45" s="82"/>
      <c r="K45" s="97">
        <f>K36+K43</f>
        <v>-4386</v>
      </c>
      <c r="L45" s="82"/>
      <c r="M45" s="97">
        <f>M36+M43</f>
        <v>0</v>
      </c>
    </row>
    <row r="46" spans="1:13" ht="18" customHeight="1" thickBot="1">
      <c r="A46" s="61" t="s">
        <v>135</v>
      </c>
      <c r="D46" s="82"/>
      <c r="E46" s="87"/>
      <c r="F46" s="82"/>
      <c r="G46" s="99">
        <f>G26+G45</f>
        <v>1665358</v>
      </c>
      <c r="H46" s="82"/>
      <c r="I46" s="99">
        <f>I26+I45</f>
        <v>3395935</v>
      </c>
      <c r="J46" s="82"/>
      <c r="K46" s="99">
        <f>K26+K45</f>
        <v>1257415</v>
      </c>
      <c r="L46" s="100"/>
      <c r="M46" s="99">
        <f>M26+M45</f>
        <v>1117276</v>
      </c>
    </row>
    <row r="47" spans="1:13" ht="9" customHeight="1" thickTop="1">
      <c r="A47" s="101"/>
      <c r="B47" s="61"/>
      <c r="C47" s="61"/>
      <c r="D47" s="93"/>
      <c r="E47" s="79"/>
      <c r="F47" s="93"/>
      <c r="H47" s="93"/>
      <c r="J47" s="82"/>
      <c r="K47" s="93"/>
      <c r="L47" s="93"/>
      <c r="M47" s="93"/>
    </row>
    <row r="48" spans="1:13" ht="18" customHeight="1">
      <c r="A48" s="102" t="s">
        <v>72</v>
      </c>
      <c r="B48" s="103"/>
      <c r="C48" s="103"/>
      <c r="D48" s="104"/>
      <c r="F48" s="104"/>
      <c r="G48" s="105"/>
      <c r="H48" s="104"/>
      <c r="I48" s="105"/>
      <c r="J48" s="82"/>
      <c r="K48" s="105"/>
      <c r="M48" s="105"/>
    </row>
    <row r="49" spans="1:13" ht="18" customHeight="1">
      <c r="A49" s="16"/>
      <c r="B49" s="103" t="s">
        <v>163</v>
      </c>
      <c r="C49" s="103"/>
      <c r="D49" s="105"/>
      <c r="E49" s="107"/>
      <c r="F49" s="105"/>
      <c r="G49" s="26">
        <v>3693572</v>
      </c>
      <c r="H49" s="105"/>
      <c r="I49" s="26">
        <v>3258459</v>
      </c>
      <c r="J49" s="82"/>
      <c r="K49" s="26">
        <v>1261801</v>
      </c>
      <c r="L49" s="105"/>
      <c r="M49" s="26">
        <v>1117276</v>
      </c>
    </row>
    <row r="50" spans="1:13" ht="18" customHeight="1">
      <c r="A50" s="106"/>
      <c r="B50" s="103" t="s">
        <v>33</v>
      </c>
      <c r="C50" s="103"/>
      <c r="D50" s="105"/>
      <c r="F50" s="105"/>
      <c r="G50" s="26">
        <v>0</v>
      </c>
      <c r="H50" s="105"/>
      <c r="I50" s="26">
        <v>-18635</v>
      </c>
      <c r="J50" s="105"/>
      <c r="K50" s="26">
        <v>0</v>
      </c>
      <c r="L50" s="105"/>
      <c r="M50" s="26">
        <v>0</v>
      </c>
    </row>
    <row r="51" spans="1:13" ht="18" customHeight="1" thickBot="1">
      <c r="A51" s="108" t="s">
        <v>83</v>
      </c>
      <c r="B51" s="103"/>
      <c r="C51" s="103"/>
      <c r="D51" s="105"/>
      <c r="F51" s="105"/>
      <c r="G51" s="109">
        <f>SUM(G49:G50)</f>
        <v>3693572</v>
      </c>
      <c r="H51" s="105"/>
      <c r="I51" s="109">
        <f>SUM(I49:I50)</f>
        <v>3239824</v>
      </c>
      <c r="J51" s="105"/>
      <c r="K51" s="109">
        <f>SUM(K49:K50)</f>
        <v>1261801</v>
      </c>
      <c r="L51" s="105"/>
      <c r="M51" s="109">
        <f>SUM(M49:M50)</f>
        <v>1117276</v>
      </c>
    </row>
    <row r="52" spans="1:13" ht="9" customHeight="1" thickTop="1">
      <c r="A52" s="60"/>
      <c r="B52" s="61"/>
      <c r="C52" s="61"/>
      <c r="D52" s="62"/>
      <c r="E52" s="63"/>
      <c r="F52" s="62"/>
      <c r="H52" s="62"/>
      <c r="J52" s="65"/>
      <c r="K52" s="62"/>
      <c r="L52" s="62"/>
      <c r="M52" s="62"/>
    </row>
    <row r="53" spans="1:13" ht="18" customHeight="1">
      <c r="A53" s="102" t="s">
        <v>136</v>
      </c>
      <c r="B53" s="103"/>
      <c r="C53" s="103"/>
      <c r="D53" s="104"/>
      <c r="F53" s="104"/>
      <c r="G53" s="105"/>
      <c r="H53" s="104"/>
      <c r="I53" s="105"/>
      <c r="K53" s="105"/>
      <c r="M53" s="105"/>
    </row>
    <row r="54" spans="1:13" ht="18" customHeight="1">
      <c r="A54" s="16"/>
      <c r="B54" s="103" t="s">
        <v>163</v>
      </c>
      <c r="C54" s="103"/>
      <c r="D54" s="105"/>
      <c r="E54" s="107"/>
      <c r="F54" s="105"/>
      <c r="G54" s="26">
        <v>1665358</v>
      </c>
      <c r="H54" s="105"/>
      <c r="I54" s="26">
        <v>3367981</v>
      </c>
      <c r="J54" s="105"/>
      <c r="K54" s="26">
        <v>1257415</v>
      </c>
      <c r="L54" s="105"/>
      <c r="M54" s="26">
        <v>1117276</v>
      </c>
    </row>
    <row r="55" spans="1:13" ht="18" customHeight="1">
      <c r="A55" s="106"/>
      <c r="B55" s="103" t="s">
        <v>33</v>
      </c>
      <c r="C55" s="103"/>
      <c r="D55" s="104"/>
      <c r="F55" s="104"/>
      <c r="G55" s="26">
        <v>0</v>
      </c>
      <c r="H55" s="104"/>
      <c r="I55" s="26">
        <v>27954</v>
      </c>
      <c r="K55" s="26">
        <v>0</v>
      </c>
      <c r="M55" s="26">
        <v>0</v>
      </c>
    </row>
    <row r="56" spans="1:13" ht="18" customHeight="1" thickBot="1">
      <c r="A56" s="108" t="s">
        <v>135</v>
      </c>
      <c r="B56" s="103"/>
      <c r="C56" s="103"/>
      <c r="D56" s="105"/>
      <c r="F56" s="105"/>
      <c r="G56" s="109">
        <f>SUM(G54:G55)</f>
        <v>1665358</v>
      </c>
      <c r="H56" s="105"/>
      <c r="I56" s="109">
        <f>SUM(I54:I55)</f>
        <v>3395935</v>
      </c>
      <c r="J56" s="105"/>
      <c r="K56" s="109">
        <f>SUM(K54:K55)</f>
        <v>1257415</v>
      </c>
      <c r="L56" s="105"/>
      <c r="M56" s="109">
        <f>SUM(M54:M55)</f>
        <v>1117276</v>
      </c>
    </row>
    <row r="57" spans="1:13" ht="9" customHeight="1" thickTop="1">
      <c r="A57" s="60"/>
      <c r="B57" s="61"/>
      <c r="C57" s="61"/>
      <c r="D57" s="62"/>
      <c r="E57" s="63"/>
      <c r="F57" s="62"/>
      <c r="H57" s="62"/>
      <c r="J57" s="65"/>
      <c r="K57" s="62"/>
      <c r="L57" s="62"/>
      <c r="M57" s="62"/>
    </row>
    <row r="58" spans="1:13" s="61" customFormat="1" ht="18" customHeight="1" thickBot="1">
      <c r="A58" s="110" t="s">
        <v>106</v>
      </c>
      <c r="D58" s="111"/>
      <c r="E58" s="77">
        <v>3</v>
      </c>
      <c r="F58" s="111"/>
      <c r="G58" s="112">
        <f>G49/1450000</f>
        <v>2.5472910344827588</v>
      </c>
      <c r="H58" s="111"/>
      <c r="I58" s="112">
        <f>I49/1450000</f>
        <v>2.2472131034482761</v>
      </c>
      <c r="J58" s="111"/>
      <c r="K58" s="112">
        <f>K54/1450000</f>
        <v>0.86718275862068961</v>
      </c>
      <c r="L58" s="111"/>
      <c r="M58" s="112">
        <f>M54/1450000</f>
        <v>0.7705351724137931</v>
      </c>
    </row>
    <row r="59" spans="1:13" ht="9" customHeight="1" thickTop="1">
      <c r="A59" s="60"/>
      <c r="B59" s="61"/>
      <c r="C59" s="61"/>
      <c r="D59" s="62"/>
      <c r="E59" s="63"/>
      <c r="F59" s="62"/>
      <c r="H59" s="62"/>
      <c r="J59" s="65"/>
      <c r="K59" s="62"/>
      <c r="L59" s="62"/>
      <c r="M59" s="62"/>
    </row>
  </sheetData>
  <mergeCells count="9">
    <mergeCell ref="G8:I8"/>
    <mergeCell ref="K8:M8"/>
    <mergeCell ref="G10:M10"/>
    <mergeCell ref="G5:I5"/>
    <mergeCell ref="K5:M5"/>
    <mergeCell ref="G6:I6"/>
    <mergeCell ref="K6:M6"/>
    <mergeCell ref="G7:I7"/>
    <mergeCell ref="K7:M7"/>
  </mergeCells>
  <pageMargins left="0.8" right="0.5" top="0.48" bottom="0.5" header="0.5" footer="0.5"/>
  <pageSetup paperSize="9" scale="73" firstPageNumber="5" fitToHeight="0" orientation="portrait" useFirstPageNumber="1" r:id="rId1"/>
  <headerFooter>
    <oddFooter>&amp;L&amp;"Times New Roman,Regular" The accompanying condensed notes form an integral part of the interim financial statements.
&amp;C&amp;"Times New Roman,Regular"&amp;P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AE31"/>
  <sheetViews>
    <sheetView zoomScaleNormal="100" zoomScaleSheetLayoutView="100" workbookViewId="0">
      <selection activeCell="I33" sqref="I33"/>
    </sheetView>
  </sheetViews>
  <sheetFormatPr defaultColWidth="9.125" defaultRowHeight="18" customHeight="1"/>
  <cols>
    <col min="1" max="2" width="2.375" style="8" customWidth="1"/>
    <col min="3" max="3" width="47.625" style="8" customWidth="1"/>
    <col min="4" max="4" width="1.125" style="8" customWidth="1"/>
    <col min="5" max="5" width="8" style="8" customWidth="1"/>
    <col min="6" max="6" width="1.125" style="8" customWidth="1"/>
    <col min="7" max="7" width="11.375" style="8" customWidth="1"/>
    <col min="8" max="8" width="1.125" style="24" customWidth="1"/>
    <col min="9" max="9" width="10.125" style="8" customWidth="1"/>
    <col min="10" max="10" width="1" style="24" customWidth="1"/>
    <col min="11" max="11" width="11.125" style="24" customWidth="1"/>
    <col min="12" max="12" width="1.125" style="24" customWidth="1"/>
    <col min="13" max="13" width="14.375" style="8" bestFit="1" customWidth="1"/>
    <col min="14" max="14" width="1" style="8" customWidth="1"/>
    <col min="15" max="15" width="13" style="8" customWidth="1"/>
    <col min="16" max="16" width="1.125" style="8" customWidth="1"/>
    <col min="17" max="17" width="10.125" style="8" customWidth="1"/>
    <col min="18" max="18" width="1.125" style="8" customWidth="1"/>
    <col min="19" max="19" width="11.5" style="8" customWidth="1"/>
    <col min="20" max="20" width="1.125" style="8" customWidth="1"/>
    <col min="21" max="21" width="14" style="8" bestFit="1" customWidth="1"/>
    <col min="22" max="22" width="1.125" style="8" customWidth="1"/>
    <col min="23" max="23" width="13.375" style="8" customWidth="1"/>
    <col min="24" max="24" width="1" style="8" customWidth="1"/>
    <col min="25" max="25" width="12.375" style="8" customWidth="1"/>
    <col min="26" max="26" width="0.875" style="8" customWidth="1"/>
    <col min="27" max="27" width="14.375" style="8" bestFit="1" customWidth="1"/>
    <col min="28" max="28" width="1" style="8" customWidth="1"/>
    <col min="29" max="29" width="12.125" style="8" bestFit="1" customWidth="1"/>
    <col min="30" max="30" width="1.125" style="8" customWidth="1"/>
    <col min="31" max="31" width="14.375" style="8" bestFit="1" customWidth="1"/>
    <col min="32" max="16384" width="9.125" style="8"/>
  </cols>
  <sheetData>
    <row r="1" spans="1:31" s="7" customFormat="1" ht="20.100000000000001" customHeight="1">
      <c r="A1" s="142" t="s">
        <v>218</v>
      </c>
      <c r="B1" s="142"/>
      <c r="C1" s="142"/>
      <c r="D1" s="142"/>
      <c r="E1" s="142"/>
      <c r="F1" s="142"/>
      <c r="G1" s="142"/>
      <c r="H1" s="142"/>
      <c r="I1" s="142"/>
      <c r="J1" s="142"/>
      <c r="K1" s="142"/>
      <c r="L1" s="142"/>
      <c r="M1" s="142"/>
      <c r="N1" s="142"/>
      <c r="O1" s="142"/>
      <c r="P1" s="142"/>
      <c r="Q1" s="142"/>
      <c r="R1" s="142"/>
      <c r="S1" s="142"/>
      <c r="T1" s="142"/>
      <c r="U1" s="142"/>
      <c r="V1" s="142"/>
      <c r="W1" s="142"/>
      <c r="X1" s="142"/>
      <c r="Y1" s="142"/>
      <c r="Z1" s="142"/>
      <c r="AA1" s="142"/>
      <c r="AB1" s="142"/>
      <c r="AC1" s="142"/>
      <c r="AD1" s="142"/>
      <c r="AE1" s="142"/>
    </row>
    <row r="2" spans="1:31" ht="20.100000000000001" customHeight="1">
      <c r="A2" s="177" t="s">
        <v>111</v>
      </c>
      <c r="B2" s="177"/>
      <c r="C2" s="177"/>
      <c r="D2" s="177"/>
      <c r="E2" s="177"/>
      <c r="F2" s="177"/>
      <c r="G2" s="177"/>
      <c r="H2" s="177"/>
      <c r="I2" s="177"/>
      <c r="J2" s="177"/>
      <c r="K2" s="177"/>
      <c r="L2" s="177"/>
      <c r="M2" s="177"/>
      <c r="N2" s="177"/>
      <c r="O2" s="177"/>
      <c r="P2" s="177"/>
      <c r="Q2" s="177"/>
      <c r="R2" s="177"/>
      <c r="S2" s="177"/>
      <c r="T2" s="177"/>
      <c r="U2" s="177"/>
      <c r="V2" s="177"/>
      <c r="W2" s="177"/>
      <c r="X2" s="177"/>
      <c r="Y2" s="177"/>
      <c r="Z2" s="177"/>
      <c r="AA2" s="177"/>
      <c r="AB2" s="177"/>
      <c r="AC2" s="177"/>
      <c r="AD2" s="177"/>
      <c r="AE2" s="177"/>
    </row>
    <row r="3" spans="1:31" ht="9" customHeight="1">
      <c r="A3" s="143"/>
      <c r="B3" s="143"/>
      <c r="C3" s="143"/>
      <c r="D3" s="143"/>
      <c r="E3" s="143"/>
      <c r="F3" s="143"/>
      <c r="G3" s="143"/>
      <c r="H3" s="143"/>
      <c r="I3" s="143"/>
      <c r="J3" s="143"/>
      <c r="K3" s="143"/>
      <c r="L3" s="143"/>
      <c r="M3" s="143"/>
      <c r="N3" s="143"/>
      <c r="O3" s="143"/>
      <c r="P3" s="143"/>
      <c r="Q3" s="143"/>
      <c r="R3" s="143"/>
      <c r="S3" s="143"/>
      <c r="T3" s="143"/>
      <c r="U3" s="143"/>
      <c r="V3" s="143"/>
      <c r="W3" s="143"/>
      <c r="X3" s="143"/>
      <c r="Y3" s="143"/>
      <c r="Z3" s="143"/>
      <c r="AA3" s="143"/>
      <c r="AB3" s="143"/>
      <c r="AC3" s="39"/>
      <c r="AD3" s="39"/>
      <c r="AE3" s="39"/>
    </row>
    <row r="4" spans="1:31" ht="18" customHeight="1">
      <c r="A4" s="39"/>
      <c r="B4" s="39"/>
      <c r="C4" s="39"/>
      <c r="D4" s="39"/>
      <c r="E4" s="39"/>
      <c r="F4" s="39"/>
      <c r="G4" s="39"/>
      <c r="H4" s="39"/>
      <c r="I4" s="39"/>
      <c r="J4" s="39"/>
      <c r="K4" s="39"/>
      <c r="L4" s="23"/>
      <c r="M4" s="9"/>
      <c r="N4" s="9"/>
      <c r="O4" s="172" t="s">
        <v>184</v>
      </c>
      <c r="P4" s="172"/>
      <c r="Q4" s="172"/>
      <c r="R4" s="172"/>
      <c r="S4" s="172"/>
      <c r="T4" s="172"/>
      <c r="U4" s="172"/>
      <c r="V4" s="172"/>
      <c r="W4" s="172"/>
      <c r="X4" s="172"/>
      <c r="Y4" s="172"/>
      <c r="Z4" s="9"/>
      <c r="AA4" s="9"/>
      <c r="AB4" s="9"/>
      <c r="AC4" s="9"/>
      <c r="AD4" s="9"/>
      <c r="AE4" s="144"/>
    </row>
    <row r="5" spans="1:31" ht="18" customHeight="1">
      <c r="A5" s="9"/>
      <c r="B5" s="9"/>
      <c r="C5" s="9"/>
      <c r="D5" s="9"/>
      <c r="E5" s="9"/>
      <c r="F5" s="9"/>
      <c r="G5" s="91"/>
      <c r="H5" s="91"/>
      <c r="I5" s="24"/>
      <c r="K5" s="176" t="s">
        <v>41</v>
      </c>
      <c r="L5" s="176"/>
      <c r="M5" s="176"/>
      <c r="N5" s="15"/>
      <c r="O5" s="176" t="s">
        <v>130</v>
      </c>
      <c r="P5" s="176"/>
      <c r="Q5" s="176"/>
      <c r="R5" s="176"/>
      <c r="S5" s="176"/>
      <c r="T5" s="176"/>
      <c r="U5" s="176"/>
      <c r="V5" s="176"/>
      <c r="W5" s="176"/>
      <c r="X5" s="176"/>
      <c r="Y5" s="176"/>
      <c r="Z5" s="15"/>
      <c r="AB5" s="15"/>
      <c r="AC5" s="15"/>
      <c r="AD5" s="15"/>
      <c r="AE5" s="91"/>
    </row>
    <row r="6" spans="1:31" ht="18" customHeight="1">
      <c r="A6" s="9"/>
      <c r="B6" s="9"/>
      <c r="C6" s="9"/>
      <c r="D6" s="9"/>
      <c r="E6" s="9"/>
      <c r="F6" s="9"/>
      <c r="G6" s="91"/>
      <c r="H6" s="91"/>
      <c r="I6" s="24"/>
      <c r="K6" s="145"/>
      <c r="L6" s="145"/>
      <c r="M6" s="145"/>
      <c r="N6" s="15"/>
      <c r="O6" s="145"/>
      <c r="P6" s="145"/>
      <c r="Q6" s="145"/>
      <c r="R6" s="145"/>
      <c r="S6" s="145"/>
      <c r="T6" s="145"/>
      <c r="U6" s="15" t="s">
        <v>88</v>
      </c>
      <c r="V6" s="145"/>
      <c r="W6" s="145"/>
      <c r="X6" s="145"/>
      <c r="Y6" s="145"/>
      <c r="Z6" s="15"/>
      <c r="AB6" s="15"/>
      <c r="AC6" s="15"/>
      <c r="AD6" s="15"/>
      <c r="AE6" s="91"/>
    </row>
    <row r="7" spans="1:31" ht="18" customHeight="1">
      <c r="A7" s="9"/>
      <c r="B7" s="9"/>
      <c r="C7" s="9"/>
      <c r="D7" s="9"/>
      <c r="E7" s="9"/>
      <c r="F7" s="9"/>
      <c r="G7" s="91"/>
      <c r="H7" s="91"/>
      <c r="I7" s="24"/>
      <c r="K7" s="15"/>
      <c r="L7" s="15"/>
      <c r="M7" s="15"/>
      <c r="N7" s="15"/>
      <c r="O7" s="15"/>
      <c r="P7" s="15"/>
      <c r="Q7" s="15"/>
      <c r="R7" s="15"/>
      <c r="S7" s="15"/>
      <c r="T7" s="15"/>
      <c r="U7" s="15" t="s">
        <v>89</v>
      </c>
      <c r="V7" s="15"/>
      <c r="W7" s="15" t="s">
        <v>190</v>
      </c>
      <c r="X7" s="15"/>
      <c r="Y7" s="15"/>
      <c r="Z7" s="15"/>
      <c r="AA7" s="15" t="s">
        <v>151</v>
      </c>
      <c r="AB7" s="15"/>
      <c r="AC7" s="15"/>
      <c r="AD7" s="15"/>
      <c r="AE7" s="15"/>
    </row>
    <row r="8" spans="1:31" ht="18" customHeight="1">
      <c r="A8" s="9"/>
      <c r="B8" s="9"/>
      <c r="C8" s="9"/>
      <c r="D8" s="9"/>
      <c r="E8" s="9"/>
      <c r="F8" s="9"/>
      <c r="G8" s="15" t="s">
        <v>43</v>
      </c>
      <c r="H8" s="15"/>
      <c r="I8" s="15"/>
      <c r="J8" s="15"/>
      <c r="M8" s="24"/>
      <c r="N8" s="24"/>
      <c r="O8" s="15" t="s">
        <v>138</v>
      </c>
      <c r="P8" s="15"/>
      <c r="Q8" s="15" t="s">
        <v>220</v>
      </c>
      <c r="R8" s="15"/>
      <c r="S8" s="15" t="s">
        <v>187</v>
      </c>
      <c r="T8" s="15"/>
      <c r="U8" s="50" t="s">
        <v>152</v>
      </c>
      <c r="V8" s="15"/>
      <c r="W8" s="15" t="s">
        <v>101</v>
      </c>
      <c r="X8" s="15"/>
      <c r="Y8" s="50" t="s">
        <v>69</v>
      </c>
      <c r="AA8" s="50" t="s">
        <v>44</v>
      </c>
      <c r="AB8" s="15"/>
      <c r="AC8" s="15" t="s">
        <v>45</v>
      </c>
      <c r="AD8" s="24"/>
      <c r="AE8" s="50"/>
    </row>
    <row r="9" spans="1:31" ht="18" customHeight="1">
      <c r="A9" s="146"/>
      <c r="B9" s="146"/>
      <c r="C9" s="147"/>
      <c r="D9" s="147"/>
      <c r="E9" s="147"/>
      <c r="F9" s="147"/>
      <c r="G9" s="15" t="s">
        <v>137</v>
      </c>
      <c r="H9" s="15"/>
      <c r="I9" s="50" t="s">
        <v>46</v>
      </c>
      <c r="J9" s="15"/>
      <c r="K9" s="50"/>
      <c r="L9" s="15"/>
      <c r="M9" s="50"/>
      <c r="N9" s="50"/>
      <c r="O9" s="50" t="s">
        <v>219</v>
      </c>
      <c r="P9" s="50"/>
      <c r="Q9" s="50" t="s">
        <v>221</v>
      </c>
      <c r="R9" s="50"/>
      <c r="S9" s="50" t="s">
        <v>188</v>
      </c>
      <c r="T9" s="50"/>
      <c r="U9" s="15" t="s">
        <v>251</v>
      </c>
      <c r="V9" s="50"/>
      <c r="W9" s="50" t="s">
        <v>102</v>
      </c>
      <c r="X9" s="50"/>
      <c r="Y9" s="50" t="s">
        <v>141</v>
      </c>
      <c r="Z9" s="50"/>
      <c r="AA9" s="50" t="s">
        <v>47</v>
      </c>
      <c r="AB9" s="50"/>
      <c r="AC9" s="50" t="s">
        <v>48</v>
      </c>
      <c r="AD9" s="50"/>
      <c r="AE9" s="50" t="s">
        <v>42</v>
      </c>
    </row>
    <row r="10" spans="1:31" ht="18" customHeight="1">
      <c r="A10" s="146"/>
      <c r="B10" s="146"/>
      <c r="C10" s="147"/>
      <c r="D10" s="147"/>
      <c r="E10" s="148" t="s">
        <v>4</v>
      </c>
      <c r="F10" s="147"/>
      <c r="G10" s="15" t="s">
        <v>49</v>
      </c>
      <c r="H10" s="15"/>
      <c r="I10" s="15" t="s">
        <v>50</v>
      </c>
      <c r="J10" s="15"/>
      <c r="K10" s="15" t="s">
        <v>51</v>
      </c>
      <c r="L10" s="15"/>
      <c r="M10" s="15" t="s">
        <v>52</v>
      </c>
      <c r="N10" s="15"/>
      <c r="O10" s="15" t="s">
        <v>139</v>
      </c>
      <c r="P10" s="15"/>
      <c r="Q10" s="15" t="s">
        <v>140</v>
      </c>
      <c r="R10" s="15"/>
      <c r="S10" s="15" t="s">
        <v>189</v>
      </c>
      <c r="T10" s="15"/>
      <c r="U10" s="15" t="s">
        <v>216</v>
      </c>
      <c r="V10" s="15"/>
      <c r="W10" s="15" t="s">
        <v>103</v>
      </c>
      <c r="X10" s="15"/>
      <c r="Y10" s="50" t="s">
        <v>142</v>
      </c>
      <c r="Z10" s="50"/>
      <c r="AA10" s="50" t="s">
        <v>143</v>
      </c>
      <c r="AB10" s="15"/>
      <c r="AC10" s="15" t="s">
        <v>53</v>
      </c>
      <c r="AD10" s="15"/>
      <c r="AE10" s="50" t="s">
        <v>54</v>
      </c>
    </row>
    <row r="11" spans="1:31" ht="18" customHeight="1">
      <c r="A11" s="146"/>
      <c r="B11" s="146"/>
      <c r="C11" s="146"/>
      <c r="D11" s="146"/>
      <c r="E11" s="148"/>
      <c r="F11" s="146"/>
      <c r="G11" s="173" t="s">
        <v>90</v>
      </c>
      <c r="H11" s="173"/>
      <c r="I11" s="173"/>
      <c r="J11" s="173"/>
      <c r="K11" s="173"/>
      <c r="L11" s="173"/>
      <c r="M11" s="173"/>
      <c r="N11" s="173"/>
      <c r="O11" s="173"/>
      <c r="P11" s="173"/>
      <c r="Q11" s="173"/>
      <c r="R11" s="173"/>
      <c r="S11" s="173"/>
      <c r="T11" s="173"/>
      <c r="U11" s="173"/>
      <c r="V11" s="173"/>
      <c r="W11" s="173"/>
      <c r="X11" s="173"/>
      <c r="Y11" s="173"/>
      <c r="Z11" s="173"/>
      <c r="AA11" s="173"/>
      <c r="AB11" s="173"/>
      <c r="AC11" s="173"/>
      <c r="AD11" s="173"/>
      <c r="AE11" s="149"/>
    </row>
    <row r="12" spans="1:31" ht="18" customHeight="1">
      <c r="A12" s="9" t="s">
        <v>176</v>
      </c>
      <c r="B12" s="9"/>
      <c r="C12" s="9"/>
      <c r="D12" s="9"/>
      <c r="E12" s="148"/>
      <c r="F12" s="9"/>
      <c r="G12" s="150"/>
      <c r="H12" s="150"/>
      <c r="I12" s="150"/>
      <c r="J12" s="150"/>
      <c r="K12" s="150"/>
      <c r="L12" s="150"/>
      <c r="M12" s="150"/>
      <c r="N12" s="150"/>
      <c r="O12" s="150"/>
      <c r="P12" s="150"/>
      <c r="Q12" s="150"/>
      <c r="R12" s="150"/>
      <c r="S12" s="150"/>
      <c r="T12" s="150"/>
      <c r="U12" s="150"/>
      <c r="V12" s="150"/>
      <c r="W12" s="150"/>
      <c r="X12" s="150"/>
      <c r="Y12" s="150"/>
      <c r="Z12" s="150"/>
      <c r="AA12" s="150"/>
      <c r="AB12" s="150"/>
      <c r="AC12" s="150"/>
      <c r="AD12" s="150"/>
      <c r="AE12" s="150"/>
    </row>
    <row r="13" spans="1:31" ht="18" customHeight="1">
      <c r="A13" s="9" t="s">
        <v>179</v>
      </c>
      <c r="B13" s="9"/>
      <c r="C13" s="9"/>
      <c r="D13" s="9"/>
      <c r="E13" s="148"/>
      <c r="F13" s="9"/>
      <c r="G13" s="150">
        <v>14500000</v>
      </c>
      <c r="H13" s="150"/>
      <c r="I13" s="150">
        <v>1531778</v>
      </c>
      <c r="J13" s="150"/>
      <c r="K13" s="150">
        <v>1450000</v>
      </c>
      <c r="L13" s="150"/>
      <c r="M13" s="150">
        <v>50001853</v>
      </c>
      <c r="N13" s="150"/>
      <c r="O13" s="150">
        <v>-3993602</v>
      </c>
      <c r="P13" s="150"/>
      <c r="Q13" s="150">
        <v>-199057</v>
      </c>
      <c r="R13" s="150"/>
      <c r="S13" s="150">
        <v>0</v>
      </c>
      <c r="T13" s="150"/>
      <c r="U13" s="150">
        <v>-7957</v>
      </c>
      <c r="V13" s="150"/>
      <c r="W13" s="150">
        <v>-17727</v>
      </c>
      <c r="X13" s="150"/>
      <c r="Y13" s="150">
        <f>SUM(O13:W13)</f>
        <v>-4218343</v>
      </c>
      <c r="Z13" s="150"/>
      <c r="AA13" s="150">
        <f>G13+I13+K13+M13+Y13</f>
        <v>63265288</v>
      </c>
      <c r="AB13" s="150"/>
      <c r="AC13" s="150">
        <v>15890</v>
      </c>
      <c r="AD13" s="150"/>
      <c r="AE13" s="150">
        <f>AA13+AC13</f>
        <v>63281178</v>
      </c>
    </row>
    <row r="14" spans="1:31" ht="18" customHeight="1">
      <c r="A14" s="8" t="s">
        <v>178</v>
      </c>
      <c r="B14" s="9"/>
      <c r="C14" s="9"/>
      <c r="D14" s="9"/>
      <c r="E14" s="148"/>
      <c r="F14" s="9"/>
      <c r="G14" s="151">
        <v>0</v>
      </c>
      <c r="H14" s="35"/>
      <c r="I14" s="151">
        <v>0</v>
      </c>
      <c r="J14" s="35"/>
      <c r="K14" s="151">
        <v>0</v>
      </c>
      <c r="L14" s="35"/>
      <c r="M14" s="151">
        <v>-3109440</v>
      </c>
      <c r="N14" s="35"/>
      <c r="O14" s="151">
        <v>119011</v>
      </c>
      <c r="P14" s="35"/>
      <c r="Q14" s="151">
        <v>0</v>
      </c>
      <c r="R14" s="35"/>
      <c r="S14" s="151">
        <v>-184798</v>
      </c>
      <c r="T14" s="35"/>
      <c r="U14" s="151">
        <v>-406551</v>
      </c>
      <c r="V14" s="35"/>
      <c r="W14" s="151">
        <v>0</v>
      </c>
      <c r="X14" s="35"/>
      <c r="Y14" s="151">
        <f>SUM(O14:W14)</f>
        <v>-472338</v>
      </c>
      <c r="Z14" s="35"/>
      <c r="AA14" s="151">
        <f>G14+I14+K14+M14+Y14</f>
        <v>-3581778</v>
      </c>
      <c r="AB14" s="35"/>
      <c r="AC14" s="151">
        <v>-689906</v>
      </c>
      <c r="AD14" s="35"/>
      <c r="AE14" s="151">
        <f>AA14+AC14</f>
        <v>-4271684</v>
      </c>
    </row>
    <row r="15" spans="1:31" ht="18" customHeight="1">
      <c r="A15" s="9" t="s">
        <v>180</v>
      </c>
      <c r="B15" s="9"/>
      <c r="C15" s="9"/>
      <c r="D15" s="9"/>
      <c r="E15" s="148"/>
      <c r="F15" s="9"/>
      <c r="G15" s="152">
        <f>SUM(G13:G14)</f>
        <v>14500000</v>
      </c>
      <c r="H15" s="150"/>
      <c r="I15" s="152">
        <f>SUM(I13:I14)</f>
        <v>1531778</v>
      </c>
      <c r="J15" s="150"/>
      <c r="K15" s="152">
        <f>SUM(K13:K14)</f>
        <v>1450000</v>
      </c>
      <c r="L15" s="150"/>
      <c r="M15" s="152">
        <f>SUM(M13:M14)</f>
        <v>46892413</v>
      </c>
      <c r="N15" s="150"/>
      <c r="O15" s="152">
        <f>SUM(O13:O14)</f>
        <v>-3874591</v>
      </c>
      <c r="P15" s="150"/>
      <c r="Q15" s="152">
        <f>SUM(Q13:Q14)</f>
        <v>-199057</v>
      </c>
      <c r="R15" s="150"/>
      <c r="S15" s="152">
        <f>SUM(S13:S14)</f>
        <v>-184798</v>
      </c>
      <c r="T15" s="150"/>
      <c r="U15" s="152">
        <f>SUM(U13:U14)</f>
        <v>-414508</v>
      </c>
      <c r="V15" s="150"/>
      <c r="W15" s="152">
        <f>SUM(W13:W14)</f>
        <v>-17727</v>
      </c>
      <c r="X15" s="150"/>
      <c r="Y15" s="152">
        <f>SUM(Y13:Y14)</f>
        <v>-4690681</v>
      </c>
      <c r="Z15" s="150"/>
      <c r="AA15" s="152">
        <f>SUM(AA13:AA14)</f>
        <v>59683510</v>
      </c>
      <c r="AB15" s="150"/>
      <c r="AC15" s="152">
        <f>SUM(AC13:AC14)</f>
        <v>-674016</v>
      </c>
      <c r="AD15" s="150"/>
      <c r="AE15" s="152">
        <f>SUM(AE13:AE14)</f>
        <v>59009494</v>
      </c>
    </row>
    <row r="16" spans="1:31" ht="9" customHeight="1">
      <c r="A16" s="143"/>
      <c r="B16" s="143"/>
      <c r="C16" s="143"/>
      <c r="D16" s="143"/>
      <c r="E16" s="143"/>
      <c r="F16" s="143"/>
      <c r="G16" s="143"/>
      <c r="H16" s="143"/>
      <c r="I16" s="143"/>
      <c r="J16" s="143"/>
      <c r="K16" s="143"/>
      <c r="L16" s="143"/>
      <c r="M16" s="143"/>
      <c r="N16" s="143"/>
      <c r="O16" s="143"/>
      <c r="P16" s="143"/>
      <c r="Q16" s="143"/>
      <c r="R16" s="143"/>
      <c r="S16" s="143"/>
      <c r="T16" s="143"/>
      <c r="U16" s="143"/>
      <c r="V16" s="143"/>
      <c r="W16" s="143"/>
      <c r="X16" s="143"/>
      <c r="Y16" s="143"/>
      <c r="Z16" s="143"/>
      <c r="AA16" s="143"/>
      <c r="AB16" s="143"/>
      <c r="AC16" s="39"/>
      <c r="AD16" s="39"/>
      <c r="AE16" s="39"/>
    </row>
    <row r="17" spans="1:31" ht="18" customHeight="1">
      <c r="A17" s="9" t="s">
        <v>232</v>
      </c>
      <c r="B17" s="25"/>
      <c r="C17" s="25"/>
      <c r="D17" s="148"/>
      <c r="E17" s="25"/>
      <c r="F17" s="148"/>
      <c r="G17" s="25"/>
      <c r="H17" s="150"/>
      <c r="I17" s="150"/>
      <c r="J17" s="150"/>
      <c r="K17" s="150"/>
      <c r="L17" s="150"/>
      <c r="M17" s="150"/>
      <c r="N17" s="150"/>
      <c r="O17" s="150"/>
      <c r="P17" s="150"/>
      <c r="Q17" s="150"/>
      <c r="R17" s="150"/>
      <c r="S17" s="150"/>
      <c r="T17" s="150"/>
      <c r="U17" s="150"/>
      <c r="V17" s="150"/>
      <c r="W17" s="150"/>
      <c r="X17" s="150"/>
      <c r="Y17" s="150"/>
      <c r="Z17" s="150"/>
      <c r="AA17" s="150"/>
      <c r="AB17" s="150"/>
      <c r="AC17" s="150"/>
      <c r="AD17" s="150"/>
      <c r="AE17" s="150"/>
    </row>
    <row r="18" spans="1:31" ht="18" customHeight="1">
      <c r="A18" s="25" t="s">
        <v>233</v>
      </c>
      <c r="B18" s="25"/>
      <c r="C18" s="25"/>
      <c r="D18" s="148"/>
      <c r="E18" s="25"/>
      <c r="F18" s="148"/>
      <c r="G18" s="25"/>
      <c r="H18" s="150"/>
      <c r="I18" s="150"/>
      <c r="J18" s="150"/>
      <c r="K18" s="150"/>
      <c r="L18" s="150"/>
      <c r="M18" s="150"/>
      <c r="N18" s="150"/>
      <c r="O18" s="150"/>
      <c r="P18" s="150"/>
      <c r="Q18" s="150"/>
      <c r="R18" s="150"/>
      <c r="S18" s="150"/>
      <c r="T18" s="150"/>
      <c r="U18" s="150"/>
      <c r="V18" s="150"/>
      <c r="W18" s="150"/>
      <c r="X18" s="150"/>
      <c r="Y18" s="150"/>
      <c r="Z18" s="150"/>
      <c r="AA18" s="150"/>
      <c r="AB18" s="150"/>
      <c r="AC18" s="150"/>
      <c r="AD18" s="150"/>
      <c r="AE18" s="150"/>
    </row>
    <row r="19" spans="1:31" s="24" customFormat="1" ht="18" customHeight="1">
      <c r="A19" s="153" t="s">
        <v>234</v>
      </c>
      <c r="D19" s="148"/>
      <c r="E19" s="148">
        <v>16</v>
      </c>
      <c r="F19" s="148"/>
      <c r="G19" s="35">
        <v>0</v>
      </c>
      <c r="H19" s="35"/>
      <c r="I19" s="35">
        <v>0</v>
      </c>
      <c r="J19" s="35"/>
      <c r="K19" s="35">
        <v>0</v>
      </c>
      <c r="L19" s="35"/>
      <c r="M19" s="35">
        <v>-1812500</v>
      </c>
      <c r="N19" s="35"/>
      <c r="O19" s="35">
        <v>0</v>
      </c>
      <c r="P19" s="35"/>
      <c r="Q19" s="35">
        <v>0</v>
      </c>
      <c r="R19" s="35"/>
      <c r="S19" s="35">
        <v>0</v>
      </c>
      <c r="T19" s="35"/>
      <c r="U19" s="35">
        <v>0</v>
      </c>
      <c r="V19" s="35"/>
      <c r="W19" s="35">
        <v>0</v>
      </c>
      <c r="X19" s="35"/>
      <c r="Y19" s="35">
        <f>SUM(O19:W19)</f>
        <v>0</v>
      </c>
      <c r="Z19" s="35"/>
      <c r="AA19" s="35">
        <f>G19+I19+K19+M19+Y19</f>
        <v>-1812500</v>
      </c>
      <c r="AB19" s="35"/>
      <c r="AC19" s="35">
        <v>0</v>
      </c>
      <c r="AD19" s="35"/>
      <c r="AE19" s="35">
        <f>AA19+AC19</f>
        <v>-1812500</v>
      </c>
    </row>
    <row r="20" spans="1:31" ht="9" customHeight="1">
      <c r="A20" s="143"/>
      <c r="B20" s="143"/>
      <c r="C20" s="143"/>
      <c r="D20" s="143"/>
      <c r="E20" s="143"/>
      <c r="F20" s="143"/>
      <c r="G20" s="39"/>
      <c r="H20" s="39"/>
      <c r="I20" s="39"/>
      <c r="J20" s="39"/>
      <c r="K20" s="39"/>
      <c r="L20" s="39"/>
      <c r="M20" s="39"/>
      <c r="N20" s="39"/>
      <c r="O20" s="39"/>
      <c r="P20" s="39"/>
      <c r="Q20" s="39"/>
      <c r="R20" s="39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pans="1:31" ht="18" customHeight="1">
      <c r="A21" s="25" t="s">
        <v>235</v>
      </c>
      <c r="B21" s="9"/>
      <c r="C21" s="9"/>
      <c r="D21" s="148"/>
      <c r="E21" s="9"/>
      <c r="F21" s="148"/>
      <c r="H21" s="35"/>
      <c r="I21" s="35"/>
      <c r="J21" s="35"/>
      <c r="K21" s="35"/>
      <c r="L21" s="35"/>
      <c r="M21" s="35"/>
      <c r="N21" s="35"/>
      <c r="O21" s="35"/>
      <c r="P21" s="35"/>
      <c r="Q21" s="35"/>
      <c r="R21" s="35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ht="18" customHeight="1">
      <c r="A22" s="8" t="s">
        <v>236</v>
      </c>
      <c r="D22" s="148"/>
      <c r="F22" s="148"/>
      <c r="G22" s="151">
        <v>0</v>
      </c>
      <c r="H22" s="35"/>
      <c r="I22" s="151">
        <v>0</v>
      </c>
      <c r="J22" s="35"/>
      <c r="K22" s="151">
        <v>0</v>
      </c>
      <c r="L22" s="35"/>
      <c r="M22" s="154">
        <v>-497246</v>
      </c>
      <c r="N22" s="35"/>
      <c r="O22" s="151">
        <v>-492433</v>
      </c>
      <c r="P22" s="35"/>
      <c r="Q22" s="151">
        <v>0</v>
      </c>
      <c r="R22" s="35"/>
      <c r="S22" s="151">
        <v>0</v>
      </c>
      <c r="T22" s="35"/>
      <c r="U22" s="151">
        <v>0</v>
      </c>
      <c r="V22" s="35"/>
      <c r="W22" s="151">
        <v>0</v>
      </c>
      <c r="X22" s="35"/>
      <c r="Y22" s="151">
        <f>SUM(O22:W22)</f>
        <v>-492433</v>
      </c>
      <c r="Z22" s="35"/>
      <c r="AA22" s="151">
        <f>G22+I22+K22+M22+Y22</f>
        <v>-989679</v>
      </c>
      <c r="AB22" s="35"/>
      <c r="AC22" s="151">
        <v>646062</v>
      </c>
      <c r="AD22" s="35"/>
      <c r="AE22" s="151">
        <f>AA22+AC22</f>
        <v>-343617</v>
      </c>
    </row>
    <row r="23" spans="1:31" s="9" customFormat="1" ht="18" customHeight="1">
      <c r="A23" s="9" t="s">
        <v>237</v>
      </c>
      <c r="D23" s="155"/>
      <c r="F23" s="155"/>
      <c r="G23" s="152">
        <f>SUM(H19,G22)</f>
        <v>0</v>
      </c>
      <c r="H23" s="150"/>
      <c r="I23" s="152">
        <f>SUM(J19,I22)</f>
        <v>0</v>
      </c>
      <c r="J23" s="150"/>
      <c r="K23" s="152">
        <f>SUM(L19,K22)</f>
        <v>0</v>
      </c>
      <c r="L23" s="150"/>
      <c r="M23" s="152">
        <f>SUM(M19,M22)</f>
        <v>-2309746</v>
      </c>
      <c r="N23" s="150"/>
      <c r="O23" s="152">
        <f>SUM(O19,O22)</f>
        <v>-492433</v>
      </c>
      <c r="P23" s="150"/>
      <c r="Q23" s="152">
        <f>SUM(R19,Q22)</f>
        <v>0</v>
      </c>
      <c r="R23" s="150"/>
      <c r="S23" s="152">
        <f>SUM(T19,S22)</f>
        <v>0</v>
      </c>
      <c r="T23" s="150"/>
      <c r="U23" s="152">
        <f>SUM(V19,U22)</f>
        <v>0</v>
      </c>
      <c r="V23" s="150"/>
      <c r="W23" s="152">
        <f>SUM(X19,W22)</f>
        <v>0</v>
      </c>
      <c r="X23" s="150"/>
      <c r="Y23" s="152">
        <f>SUM(Y19,Y22)</f>
        <v>-492433</v>
      </c>
      <c r="Z23" s="150"/>
      <c r="AA23" s="152">
        <f>SUM(AA19,AA22)</f>
        <v>-2802179</v>
      </c>
      <c r="AB23" s="150"/>
      <c r="AC23" s="152">
        <f>SUM(AC19,AC22)</f>
        <v>646062</v>
      </c>
      <c r="AD23" s="150"/>
      <c r="AE23" s="152">
        <f>SUM(AE19,AE22)</f>
        <v>-2156117</v>
      </c>
    </row>
    <row r="24" spans="1:31" ht="9" customHeight="1">
      <c r="A24" s="143"/>
      <c r="B24" s="143"/>
      <c r="C24" s="143"/>
      <c r="D24" s="143"/>
      <c r="E24" s="143"/>
      <c r="F24" s="143"/>
      <c r="G24" s="143"/>
      <c r="H24" s="143"/>
      <c r="I24" s="143"/>
      <c r="J24" s="143"/>
      <c r="K24" s="143"/>
      <c r="L24" s="143"/>
      <c r="M24" s="143"/>
      <c r="N24" s="143"/>
      <c r="O24" s="143"/>
      <c r="P24" s="143"/>
      <c r="Q24" s="143"/>
      <c r="R24" s="143"/>
      <c r="S24" s="143"/>
      <c r="T24" s="143"/>
      <c r="U24" s="143"/>
      <c r="V24" s="143"/>
      <c r="W24" s="143"/>
      <c r="X24" s="143"/>
      <c r="Y24" s="143"/>
      <c r="Z24" s="143"/>
      <c r="AA24" s="143"/>
      <c r="AB24" s="143"/>
      <c r="AC24" s="39"/>
      <c r="AD24" s="39"/>
      <c r="AE24" s="39"/>
    </row>
    <row r="25" spans="1:31" ht="18" customHeight="1">
      <c r="A25" s="9" t="s">
        <v>91</v>
      </c>
      <c r="B25" s="9"/>
      <c r="C25" s="9"/>
      <c r="D25" s="9"/>
      <c r="E25" s="148"/>
      <c r="F25" s="9"/>
      <c r="G25" s="150"/>
      <c r="H25" s="150"/>
      <c r="I25" s="150"/>
      <c r="J25" s="150"/>
      <c r="K25" s="150"/>
      <c r="L25" s="150"/>
      <c r="M25" s="150"/>
      <c r="N25" s="150"/>
      <c r="O25" s="150"/>
      <c r="P25" s="150"/>
      <c r="Q25" s="150"/>
      <c r="R25" s="150"/>
      <c r="S25" s="150"/>
      <c r="T25" s="150"/>
      <c r="U25" s="150"/>
      <c r="V25" s="150"/>
      <c r="W25" s="150"/>
      <c r="X25" s="150"/>
      <c r="Y25" s="150"/>
      <c r="Z25" s="150"/>
      <c r="AA25" s="150"/>
      <c r="AB25" s="150"/>
      <c r="AC25" s="150"/>
      <c r="AD25" s="150"/>
      <c r="AE25" s="150"/>
    </row>
    <row r="26" spans="1:31" ht="18" customHeight="1">
      <c r="A26" s="8" t="s">
        <v>164</v>
      </c>
      <c r="E26" s="148"/>
      <c r="G26" s="35">
        <v>0</v>
      </c>
      <c r="H26" s="35"/>
      <c r="I26" s="35">
        <v>0</v>
      </c>
      <c r="J26" s="35"/>
      <c r="K26" s="35">
        <v>0</v>
      </c>
      <c r="L26" s="35"/>
      <c r="M26" s="35">
        <v>3258459</v>
      </c>
      <c r="N26" s="35"/>
      <c r="O26" s="35">
        <v>0</v>
      </c>
      <c r="P26" s="35"/>
      <c r="Q26" s="35">
        <v>0</v>
      </c>
      <c r="R26" s="35"/>
      <c r="S26" s="35">
        <v>0</v>
      </c>
      <c r="T26" s="35"/>
      <c r="U26" s="35">
        <v>0</v>
      </c>
      <c r="V26" s="35"/>
      <c r="W26" s="35">
        <v>0</v>
      </c>
      <c r="X26" s="35"/>
      <c r="Y26" s="35">
        <f>SUM(O26:W26)</f>
        <v>0</v>
      </c>
      <c r="Z26" s="35"/>
      <c r="AA26" s="35">
        <f>G26+I26+K26+M26+Y26</f>
        <v>3258459</v>
      </c>
      <c r="AB26" s="35"/>
      <c r="AC26" s="35">
        <v>-18635</v>
      </c>
      <c r="AD26" s="35"/>
      <c r="AE26" s="35">
        <f>SUM(AA26:AC26)</f>
        <v>3239824</v>
      </c>
    </row>
    <row r="27" spans="1:31" ht="18" customHeight="1">
      <c r="A27" s="8" t="s">
        <v>165</v>
      </c>
      <c r="E27" s="148"/>
      <c r="G27" s="35">
        <v>0</v>
      </c>
      <c r="H27" s="35"/>
      <c r="I27" s="35">
        <v>0</v>
      </c>
      <c r="J27" s="35"/>
      <c r="K27" s="35">
        <v>0</v>
      </c>
      <c r="L27" s="35"/>
      <c r="M27" s="35">
        <v>0</v>
      </c>
      <c r="N27" s="35"/>
      <c r="O27" s="35">
        <v>238499</v>
      </c>
      <c r="P27" s="35"/>
      <c r="Q27" s="35">
        <v>-342043</v>
      </c>
      <c r="R27" s="35"/>
      <c r="S27" s="35">
        <v>49941</v>
      </c>
      <c r="T27" s="35"/>
      <c r="U27" s="35">
        <v>161377</v>
      </c>
      <c r="V27" s="35"/>
      <c r="W27" s="35">
        <v>1748</v>
      </c>
      <c r="X27" s="35"/>
      <c r="Y27" s="151">
        <f>SUM(O27:W27)</f>
        <v>109522</v>
      </c>
      <c r="Z27" s="35"/>
      <c r="AA27" s="35">
        <f>G27+I27+K27+M27+Y27</f>
        <v>109522</v>
      </c>
      <c r="AB27" s="35"/>
      <c r="AC27" s="35">
        <v>46589</v>
      </c>
      <c r="AD27" s="35"/>
      <c r="AE27" s="35">
        <f>SUM(AA27:AC27)</f>
        <v>156111</v>
      </c>
    </row>
    <row r="28" spans="1:31" ht="18" customHeight="1">
      <c r="A28" s="9" t="s">
        <v>135</v>
      </c>
      <c r="B28" s="9"/>
      <c r="C28" s="9"/>
      <c r="D28" s="9"/>
      <c r="E28" s="148"/>
      <c r="F28" s="9"/>
      <c r="G28" s="124">
        <f>SUM(G26:G27)</f>
        <v>0</v>
      </c>
      <c r="H28" s="98"/>
      <c r="I28" s="124">
        <f>SUM(I26:I27)</f>
        <v>0</v>
      </c>
      <c r="J28" s="98"/>
      <c r="K28" s="124">
        <f>SUM(K26:K27)</f>
        <v>0</v>
      </c>
      <c r="L28" s="98"/>
      <c r="M28" s="124">
        <f>SUM(M26:M27)</f>
        <v>3258459</v>
      </c>
      <c r="N28" s="98"/>
      <c r="O28" s="124">
        <f>SUM(O26:O27)</f>
        <v>238499</v>
      </c>
      <c r="P28" s="98"/>
      <c r="Q28" s="124">
        <f>SUM(Q26:Q27)</f>
        <v>-342043</v>
      </c>
      <c r="R28" s="98"/>
      <c r="S28" s="124">
        <f>SUM(S26:S27)</f>
        <v>49941</v>
      </c>
      <c r="T28" s="98"/>
      <c r="U28" s="124">
        <f>SUM(U26:U27)</f>
        <v>161377</v>
      </c>
      <c r="V28" s="98"/>
      <c r="W28" s="124">
        <f>SUM(W26:W27)</f>
        <v>1748</v>
      </c>
      <c r="X28" s="98"/>
      <c r="Y28" s="124">
        <f>SUM(Y26:Y27)</f>
        <v>109522</v>
      </c>
      <c r="Z28" s="98"/>
      <c r="AA28" s="124">
        <f>SUM(AA26:AA27)</f>
        <v>3367981</v>
      </c>
      <c r="AB28" s="98"/>
      <c r="AC28" s="124">
        <f>SUM(AC26:AC27)</f>
        <v>27954</v>
      </c>
      <c r="AD28" s="98"/>
      <c r="AE28" s="124">
        <f>SUM(AE26:AE27)</f>
        <v>3395935</v>
      </c>
    </row>
    <row r="29" spans="1:31" ht="9" customHeight="1">
      <c r="A29" s="143"/>
      <c r="B29" s="143"/>
      <c r="C29" s="143"/>
      <c r="D29" s="143"/>
      <c r="E29" s="143"/>
      <c r="F29" s="143"/>
      <c r="G29" s="143"/>
      <c r="H29" s="143"/>
      <c r="I29" s="143"/>
      <c r="J29" s="143"/>
      <c r="K29" s="143"/>
      <c r="L29" s="143"/>
      <c r="M29" s="143"/>
      <c r="N29" s="143"/>
      <c r="O29" s="143"/>
      <c r="P29" s="143"/>
      <c r="Q29" s="143"/>
      <c r="R29" s="143"/>
      <c r="S29" s="143"/>
      <c r="T29" s="143"/>
      <c r="U29" s="143"/>
      <c r="V29" s="143"/>
      <c r="W29" s="143"/>
      <c r="X29" s="143"/>
      <c r="Y29" s="143"/>
      <c r="Z29" s="143"/>
      <c r="AA29" s="143"/>
      <c r="AB29" s="143"/>
      <c r="AC29" s="39"/>
      <c r="AD29" s="39"/>
      <c r="AE29" s="39"/>
    </row>
    <row r="30" spans="1:31" ht="18" customHeight="1" thickBot="1">
      <c r="A30" s="9" t="s">
        <v>174</v>
      </c>
      <c r="B30" s="9"/>
      <c r="E30" s="148"/>
      <c r="G30" s="156">
        <f>G15+G23+G28</f>
        <v>14500000</v>
      </c>
      <c r="H30" s="150"/>
      <c r="I30" s="156">
        <f>I15+I23+I28</f>
        <v>1531778</v>
      </c>
      <c r="J30" s="150"/>
      <c r="K30" s="156">
        <f>K15+K23+K28</f>
        <v>1450000</v>
      </c>
      <c r="L30" s="150"/>
      <c r="M30" s="156">
        <f>M15+M23+M28</f>
        <v>47841126</v>
      </c>
      <c r="N30" s="150"/>
      <c r="O30" s="156">
        <f>O15+O23+O28</f>
        <v>-4128525</v>
      </c>
      <c r="P30" s="150"/>
      <c r="Q30" s="156">
        <f>Q15+Q23+Q28</f>
        <v>-541100</v>
      </c>
      <c r="R30" s="150"/>
      <c r="S30" s="156">
        <f>S15+S23+S28</f>
        <v>-134857</v>
      </c>
      <c r="T30" s="150"/>
      <c r="U30" s="156">
        <f>U15+U23+U28</f>
        <v>-253131</v>
      </c>
      <c r="V30" s="150"/>
      <c r="W30" s="156">
        <f>W15+W23+W28</f>
        <v>-15979</v>
      </c>
      <c r="X30" s="150"/>
      <c r="Y30" s="156">
        <f>Y15+Y23+Y28</f>
        <v>-5073592</v>
      </c>
      <c r="Z30" s="150"/>
      <c r="AA30" s="156">
        <f>AA15+AA23+AA28</f>
        <v>60249312</v>
      </c>
      <c r="AB30" s="150"/>
      <c r="AC30" s="156">
        <f>AC15+AC23+AC28</f>
        <v>0</v>
      </c>
      <c r="AD30" s="150"/>
      <c r="AE30" s="156">
        <f>AE15+AE23+AE28</f>
        <v>60249312</v>
      </c>
    </row>
    <row r="31" spans="1:31" ht="9" customHeight="1" thickTop="1">
      <c r="A31" s="143"/>
      <c r="B31" s="143"/>
      <c r="C31" s="143"/>
      <c r="D31" s="143"/>
      <c r="E31" s="143"/>
      <c r="F31" s="143"/>
      <c r="G31" s="143"/>
      <c r="H31" s="143"/>
      <c r="I31" s="143"/>
      <c r="J31" s="143"/>
      <c r="K31" s="143"/>
      <c r="L31" s="143"/>
      <c r="M31" s="143"/>
      <c r="N31" s="143"/>
      <c r="O31" s="143"/>
      <c r="P31" s="143"/>
      <c r="Q31" s="143"/>
      <c r="R31" s="143"/>
      <c r="S31" s="143"/>
      <c r="T31" s="143"/>
      <c r="U31" s="143"/>
      <c r="V31" s="143"/>
      <c r="W31" s="143"/>
      <c r="X31" s="143"/>
      <c r="Y31" s="143"/>
      <c r="Z31" s="143"/>
      <c r="AA31" s="143"/>
      <c r="AB31" s="143"/>
      <c r="AC31" s="39"/>
      <c r="AD31" s="39"/>
      <c r="AE31" s="39"/>
    </row>
  </sheetData>
  <mergeCells count="5">
    <mergeCell ref="K5:M5"/>
    <mergeCell ref="G11:AD11"/>
    <mergeCell ref="O5:Y5"/>
    <mergeCell ref="O4:Y4"/>
    <mergeCell ref="A2:AE2"/>
  </mergeCells>
  <pageMargins left="0.5" right="0.5" top="0.8" bottom="0.5" header="0.8" footer="0.5"/>
  <pageSetup paperSize="9" scale="53" firstPageNumber="6" fitToWidth="0" fitToHeight="0" orientation="landscape" useFirstPageNumber="1" r:id="rId1"/>
  <headerFooter>
    <oddFooter>&amp;L&amp;"Times New Roman,Regular" The accompanying condensed notes form an integral part of the interim financial statements.
&amp;C&amp;"Times New Roman,Regular"&amp;P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AA26"/>
  <sheetViews>
    <sheetView zoomScaleNormal="100" zoomScaleSheetLayoutView="100" workbookViewId="0">
      <selection activeCell="I30" sqref="I30"/>
    </sheetView>
  </sheetViews>
  <sheetFormatPr defaultColWidth="9.125" defaultRowHeight="18" customHeight="1"/>
  <cols>
    <col min="1" max="2" width="2.375" style="8" customWidth="1"/>
    <col min="3" max="3" width="40.625" style="8" customWidth="1"/>
    <col min="4" max="4" width="1.125" style="8" customWidth="1"/>
    <col min="5" max="5" width="8" style="8" customWidth="1"/>
    <col min="6" max="6" width="1.125" style="8" customWidth="1"/>
    <col min="7" max="7" width="11.375" style="8" customWidth="1"/>
    <col min="8" max="8" width="1.125" style="24" customWidth="1"/>
    <col min="9" max="9" width="10.125" style="8" customWidth="1"/>
    <col min="10" max="10" width="1" style="24" customWidth="1"/>
    <col min="11" max="11" width="11.125" style="24" customWidth="1"/>
    <col min="12" max="12" width="1.125" style="24" customWidth="1"/>
    <col min="13" max="13" width="13" style="8" customWidth="1"/>
    <col min="14" max="14" width="1" style="8" customWidth="1"/>
    <col min="15" max="15" width="13" style="8" customWidth="1"/>
    <col min="16" max="16" width="1.125" style="8" customWidth="1"/>
    <col min="17" max="17" width="12" style="8" customWidth="1"/>
    <col min="18" max="18" width="1.125" style="8" customWidth="1"/>
    <col min="19" max="19" width="12.5" style="8" customWidth="1"/>
    <col min="20" max="20" width="1.125" style="8" customWidth="1"/>
    <col min="21" max="21" width="14" style="8" bestFit="1" customWidth="1"/>
    <col min="22" max="22" width="1.125" style="8" customWidth="1"/>
    <col min="23" max="23" width="13.375" style="8" customWidth="1"/>
    <col min="24" max="24" width="1" style="8" customWidth="1"/>
    <col min="25" max="25" width="12.375" style="8" customWidth="1"/>
    <col min="26" max="26" width="1.125" style="8" customWidth="1"/>
    <col min="27" max="27" width="11.125" style="8" customWidth="1"/>
    <col min="28" max="16384" width="9.125" style="8"/>
  </cols>
  <sheetData>
    <row r="1" spans="1:27" ht="20.100000000000001" customHeight="1">
      <c r="A1" s="1" t="s">
        <v>218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50"/>
    </row>
    <row r="2" spans="1:27" ht="20.100000000000001" customHeight="1">
      <c r="A2" s="177" t="s">
        <v>111</v>
      </c>
      <c r="B2" s="177"/>
      <c r="C2" s="177"/>
      <c r="D2" s="177"/>
      <c r="E2" s="177"/>
      <c r="F2" s="177"/>
      <c r="G2" s="177"/>
      <c r="H2" s="177"/>
      <c r="I2" s="177"/>
      <c r="J2" s="177"/>
      <c r="K2" s="177"/>
      <c r="L2" s="177"/>
      <c r="M2" s="177"/>
      <c r="N2" s="177"/>
      <c r="O2" s="177"/>
      <c r="P2" s="177"/>
      <c r="Q2" s="177"/>
      <c r="R2" s="177"/>
      <c r="S2" s="177"/>
      <c r="T2" s="177"/>
      <c r="U2" s="177"/>
      <c r="V2" s="177"/>
      <c r="W2" s="177"/>
      <c r="X2" s="177"/>
      <c r="Y2" s="177"/>
      <c r="Z2" s="150"/>
    </row>
    <row r="3" spans="1:27" ht="9" customHeight="1">
      <c r="A3" s="143"/>
      <c r="B3" s="143"/>
      <c r="C3" s="143"/>
      <c r="D3" s="143"/>
      <c r="E3" s="143"/>
      <c r="F3" s="143"/>
      <c r="G3" s="143"/>
      <c r="H3" s="143"/>
      <c r="I3" s="143"/>
      <c r="J3" s="143"/>
      <c r="K3" s="143"/>
      <c r="L3" s="143"/>
      <c r="M3" s="143"/>
      <c r="N3" s="143"/>
      <c r="O3" s="143"/>
      <c r="P3" s="143"/>
      <c r="Q3" s="143"/>
      <c r="R3" s="143"/>
      <c r="S3" s="143"/>
      <c r="T3" s="143"/>
      <c r="U3" s="143"/>
      <c r="V3" s="143"/>
      <c r="W3" s="143"/>
      <c r="X3" s="143"/>
      <c r="Y3" s="143"/>
      <c r="Z3" s="39"/>
      <c r="AA3" s="39"/>
    </row>
    <row r="4" spans="1:27" ht="18" customHeight="1">
      <c r="A4" s="39"/>
      <c r="B4" s="39"/>
      <c r="C4" s="39"/>
      <c r="D4" s="39"/>
      <c r="E4" s="39"/>
      <c r="F4" s="39"/>
      <c r="G4" s="39"/>
      <c r="H4" s="39"/>
      <c r="I4" s="39"/>
      <c r="J4" s="39"/>
      <c r="K4" s="39"/>
      <c r="L4" s="23"/>
      <c r="M4" s="9"/>
      <c r="N4" s="9"/>
      <c r="O4" s="172" t="s">
        <v>184</v>
      </c>
      <c r="P4" s="172"/>
      <c r="Q4" s="172"/>
      <c r="R4" s="172"/>
      <c r="S4" s="172"/>
      <c r="T4" s="172"/>
      <c r="U4" s="172"/>
      <c r="V4" s="172"/>
      <c r="W4" s="172"/>
      <c r="X4" s="172"/>
      <c r="Y4" s="172"/>
      <c r="Z4" s="9"/>
      <c r="AA4" s="144"/>
    </row>
    <row r="5" spans="1:27" ht="18" customHeight="1">
      <c r="A5" s="9"/>
      <c r="B5" s="9"/>
      <c r="C5" s="9"/>
      <c r="D5" s="9"/>
      <c r="E5" s="9"/>
      <c r="F5" s="9"/>
      <c r="G5" s="91"/>
      <c r="H5" s="91"/>
      <c r="I5" s="24"/>
      <c r="K5" s="176" t="s">
        <v>41</v>
      </c>
      <c r="L5" s="176"/>
      <c r="M5" s="176"/>
      <c r="N5" s="15"/>
      <c r="O5" s="176" t="s">
        <v>130</v>
      </c>
      <c r="P5" s="176"/>
      <c r="Q5" s="176"/>
      <c r="R5" s="176"/>
      <c r="S5" s="176"/>
      <c r="T5" s="176"/>
      <c r="U5" s="176"/>
      <c r="V5" s="176"/>
      <c r="W5" s="176"/>
      <c r="X5" s="176"/>
      <c r="Y5" s="176"/>
      <c r="Z5" s="15"/>
      <c r="AA5" s="91"/>
    </row>
    <row r="6" spans="1:27" ht="18" customHeight="1">
      <c r="A6" s="9"/>
      <c r="B6" s="9"/>
      <c r="C6" s="9"/>
      <c r="D6" s="9"/>
      <c r="E6" s="9"/>
      <c r="F6" s="9"/>
      <c r="G6" s="91"/>
      <c r="H6" s="91"/>
      <c r="I6" s="24"/>
      <c r="K6" s="145"/>
      <c r="L6" s="145"/>
      <c r="M6" s="145"/>
      <c r="N6" s="15"/>
      <c r="O6" s="145"/>
      <c r="P6" s="145"/>
      <c r="Q6" s="145"/>
      <c r="R6" s="145"/>
      <c r="S6" s="145"/>
      <c r="T6" s="145"/>
      <c r="U6" s="15" t="s">
        <v>88</v>
      </c>
      <c r="V6" s="145"/>
      <c r="W6" s="145"/>
      <c r="X6" s="145"/>
      <c r="Y6" s="145"/>
      <c r="Z6" s="15"/>
      <c r="AA6" s="91"/>
    </row>
    <row r="7" spans="1:27" ht="18" customHeight="1">
      <c r="A7" s="9"/>
      <c r="B7" s="9"/>
      <c r="C7" s="9"/>
      <c r="D7" s="9"/>
      <c r="E7" s="9"/>
      <c r="F7" s="9"/>
      <c r="G7" s="91"/>
      <c r="H7" s="91"/>
      <c r="I7" s="24"/>
      <c r="K7" s="15"/>
      <c r="L7" s="15"/>
      <c r="M7" s="15"/>
      <c r="N7" s="15"/>
      <c r="O7" s="15"/>
      <c r="P7" s="15"/>
      <c r="Q7" s="15"/>
      <c r="R7" s="15"/>
      <c r="S7" s="15"/>
      <c r="T7" s="15"/>
      <c r="U7" s="15" t="s">
        <v>89</v>
      </c>
      <c r="V7" s="15"/>
      <c r="W7" s="15" t="s">
        <v>104</v>
      </c>
      <c r="X7" s="15"/>
      <c r="Y7" s="15"/>
      <c r="Z7" s="15"/>
      <c r="AA7" s="15"/>
    </row>
    <row r="8" spans="1:27" ht="18" customHeight="1">
      <c r="A8" s="9"/>
      <c r="B8" s="9"/>
      <c r="C8" s="9"/>
      <c r="D8" s="9"/>
      <c r="E8" s="9"/>
      <c r="F8" s="9"/>
      <c r="G8" s="15" t="s">
        <v>43</v>
      </c>
      <c r="H8" s="15"/>
      <c r="I8" s="15"/>
      <c r="J8" s="15"/>
      <c r="M8" s="24"/>
      <c r="N8" s="24"/>
      <c r="O8" s="15" t="s">
        <v>138</v>
      </c>
      <c r="P8" s="15"/>
      <c r="Q8" s="15" t="s">
        <v>220</v>
      </c>
      <c r="R8" s="15"/>
      <c r="S8" s="15" t="s">
        <v>187</v>
      </c>
      <c r="T8" s="15"/>
      <c r="U8" s="50" t="s">
        <v>152</v>
      </c>
      <c r="V8" s="15"/>
      <c r="W8" s="15" t="s">
        <v>101</v>
      </c>
      <c r="X8" s="15"/>
      <c r="Y8" s="50" t="s">
        <v>69</v>
      </c>
      <c r="Z8" s="24"/>
      <c r="AA8" s="50"/>
    </row>
    <row r="9" spans="1:27" ht="18" customHeight="1">
      <c r="A9" s="146"/>
      <c r="B9" s="146"/>
      <c r="C9" s="147"/>
      <c r="D9" s="147"/>
      <c r="E9" s="147"/>
      <c r="F9" s="147"/>
      <c r="G9" s="15" t="s">
        <v>137</v>
      </c>
      <c r="H9" s="15"/>
      <c r="I9" s="50" t="s">
        <v>46</v>
      </c>
      <c r="J9" s="15"/>
      <c r="K9" s="50"/>
      <c r="L9" s="15"/>
      <c r="M9" s="50"/>
      <c r="N9" s="50"/>
      <c r="O9" s="50" t="s">
        <v>219</v>
      </c>
      <c r="P9" s="50"/>
      <c r="Q9" s="50" t="s">
        <v>221</v>
      </c>
      <c r="R9" s="50"/>
      <c r="S9" s="15" t="s">
        <v>188</v>
      </c>
      <c r="T9" s="50"/>
      <c r="U9" s="15" t="s">
        <v>251</v>
      </c>
      <c r="V9" s="50"/>
      <c r="W9" s="50" t="s">
        <v>102</v>
      </c>
      <c r="X9" s="50"/>
      <c r="Y9" s="50" t="s">
        <v>141</v>
      </c>
      <c r="Z9" s="50"/>
      <c r="AA9" s="50" t="s">
        <v>42</v>
      </c>
    </row>
    <row r="10" spans="1:27" ht="18" customHeight="1">
      <c r="A10" s="146"/>
      <c r="B10" s="146"/>
      <c r="C10" s="147"/>
      <c r="D10" s="147"/>
      <c r="E10" s="148" t="s">
        <v>4</v>
      </c>
      <c r="F10" s="147"/>
      <c r="G10" s="15" t="s">
        <v>49</v>
      </c>
      <c r="H10" s="15"/>
      <c r="I10" s="15" t="s">
        <v>50</v>
      </c>
      <c r="J10" s="15"/>
      <c r="K10" s="15" t="s">
        <v>51</v>
      </c>
      <c r="L10" s="15"/>
      <c r="M10" s="15" t="s">
        <v>52</v>
      </c>
      <c r="N10" s="15"/>
      <c r="O10" s="15" t="s">
        <v>139</v>
      </c>
      <c r="P10" s="15"/>
      <c r="Q10" s="15" t="s">
        <v>140</v>
      </c>
      <c r="R10" s="15"/>
      <c r="S10" s="15" t="s">
        <v>189</v>
      </c>
      <c r="T10" s="15"/>
      <c r="U10" s="15" t="s">
        <v>216</v>
      </c>
      <c r="V10" s="15"/>
      <c r="W10" s="15" t="s">
        <v>103</v>
      </c>
      <c r="X10" s="15"/>
      <c r="Y10" s="50" t="s">
        <v>142</v>
      </c>
      <c r="Z10" s="15"/>
      <c r="AA10" s="50" t="s">
        <v>54</v>
      </c>
    </row>
    <row r="11" spans="1:27" ht="18" customHeight="1">
      <c r="A11" s="146"/>
      <c r="B11" s="146"/>
      <c r="C11" s="146"/>
      <c r="D11" s="146"/>
      <c r="E11" s="148"/>
      <c r="F11" s="146"/>
      <c r="G11" s="173" t="s">
        <v>90</v>
      </c>
      <c r="H11" s="173"/>
      <c r="I11" s="173"/>
      <c r="J11" s="173"/>
      <c r="K11" s="173"/>
      <c r="L11" s="173"/>
      <c r="M11" s="173"/>
      <c r="N11" s="173"/>
      <c r="O11" s="173"/>
      <c r="P11" s="173"/>
      <c r="Q11" s="173"/>
      <c r="R11" s="173"/>
      <c r="S11" s="173"/>
      <c r="T11" s="173"/>
      <c r="U11" s="173"/>
      <c r="V11" s="173"/>
      <c r="W11" s="173"/>
      <c r="X11" s="173"/>
      <c r="Y11" s="173"/>
      <c r="Z11" s="149"/>
      <c r="AA11" s="149"/>
    </row>
    <row r="12" spans="1:27" ht="18" customHeight="1">
      <c r="A12" s="9" t="s">
        <v>201</v>
      </c>
      <c r="B12" s="9"/>
      <c r="C12" s="9"/>
      <c r="D12" s="9"/>
      <c r="E12" s="148"/>
      <c r="F12" s="9"/>
      <c r="G12" s="150"/>
      <c r="H12" s="150"/>
      <c r="I12" s="150"/>
      <c r="J12" s="150"/>
      <c r="K12" s="150"/>
      <c r="L12" s="150"/>
      <c r="M12" s="150"/>
      <c r="N12" s="150"/>
      <c r="O12" s="150"/>
      <c r="P12" s="150"/>
      <c r="Q12" s="150"/>
      <c r="R12" s="150"/>
      <c r="S12" s="150"/>
      <c r="T12" s="150"/>
      <c r="U12" s="150"/>
      <c r="V12" s="150"/>
      <c r="W12" s="150"/>
      <c r="X12" s="150"/>
      <c r="Y12" s="150"/>
      <c r="Z12" s="150"/>
      <c r="AA12" s="150"/>
    </row>
    <row r="13" spans="1:27" ht="18" customHeight="1">
      <c r="A13" s="9" t="s">
        <v>202</v>
      </c>
      <c r="B13" s="9"/>
      <c r="C13" s="9"/>
      <c r="D13" s="9"/>
      <c r="E13" s="148"/>
      <c r="F13" s="9"/>
      <c r="G13" s="150">
        <v>14500000</v>
      </c>
      <c r="H13" s="150"/>
      <c r="I13" s="150">
        <v>1531778</v>
      </c>
      <c r="J13" s="150"/>
      <c r="K13" s="150">
        <v>1450000</v>
      </c>
      <c r="L13" s="150"/>
      <c r="M13" s="150">
        <v>48502769</v>
      </c>
      <c r="N13" s="150"/>
      <c r="O13" s="150">
        <v>-4598890</v>
      </c>
      <c r="P13" s="150"/>
      <c r="Q13" s="150">
        <v>-845040</v>
      </c>
      <c r="R13" s="150"/>
      <c r="S13" s="150">
        <v>-319842</v>
      </c>
      <c r="T13" s="150"/>
      <c r="U13" s="150">
        <v>-268779</v>
      </c>
      <c r="V13" s="150"/>
      <c r="W13" s="150">
        <v>-15979</v>
      </c>
      <c r="X13" s="150"/>
      <c r="Y13" s="150">
        <f>SUM(O13:W13)</f>
        <v>-6048530</v>
      </c>
      <c r="Z13" s="150"/>
      <c r="AA13" s="150">
        <f>G13+I13+K13+M13+Y13</f>
        <v>59936017</v>
      </c>
    </row>
    <row r="14" spans="1:27" ht="18" customHeight="1">
      <c r="A14" s="8" t="s">
        <v>222</v>
      </c>
      <c r="B14" s="9"/>
      <c r="C14" s="9"/>
      <c r="AA14" s="150"/>
    </row>
    <row r="15" spans="1:27" ht="18" customHeight="1">
      <c r="B15" s="157" t="s">
        <v>223</v>
      </c>
      <c r="C15" s="9"/>
      <c r="D15" s="9"/>
      <c r="E15" s="148" t="s">
        <v>208</v>
      </c>
      <c r="G15" s="151">
        <v>0</v>
      </c>
      <c r="H15" s="35"/>
      <c r="I15" s="151">
        <v>0</v>
      </c>
      <c r="J15" s="35"/>
      <c r="K15" s="151">
        <v>0</v>
      </c>
      <c r="L15" s="35"/>
      <c r="M15" s="151">
        <v>-183790</v>
      </c>
      <c r="N15" s="35"/>
      <c r="O15" s="151">
        <v>0</v>
      </c>
      <c r="P15" s="35"/>
      <c r="Q15" s="151">
        <v>0</v>
      </c>
      <c r="R15" s="35"/>
      <c r="S15" s="151">
        <v>0</v>
      </c>
      <c r="T15" s="35"/>
      <c r="U15" s="151">
        <v>0</v>
      </c>
      <c r="V15" s="35"/>
      <c r="W15" s="151">
        <v>0</v>
      </c>
      <c r="X15" s="35"/>
      <c r="Y15" s="151">
        <f>SUM(O15:W15)</f>
        <v>0</v>
      </c>
      <c r="Z15" s="35"/>
      <c r="AA15" s="151">
        <f t="shared" ref="AA15:AA25" si="0">G15+I15+K15+M15+Y15</f>
        <v>-183790</v>
      </c>
    </row>
    <row r="16" spans="1:27" ht="18" customHeight="1">
      <c r="A16" s="9" t="s">
        <v>203</v>
      </c>
      <c r="B16" s="9"/>
      <c r="C16" s="9"/>
      <c r="D16" s="9"/>
      <c r="E16" s="148"/>
      <c r="F16" s="9"/>
      <c r="G16" s="152">
        <f>SUM(G13:G15)</f>
        <v>14500000</v>
      </c>
      <c r="H16" s="150"/>
      <c r="I16" s="152">
        <f>SUM(I13:I15)</f>
        <v>1531778</v>
      </c>
      <c r="J16" s="150"/>
      <c r="K16" s="152">
        <f>SUM(K13:K15)</f>
        <v>1450000</v>
      </c>
      <c r="L16" s="150"/>
      <c r="M16" s="152">
        <f>SUM(M13:M15)</f>
        <v>48318979</v>
      </c>
      <c r="N16" s="150"/>
      <c r="O16" s="152">
        <f>SUM(O13:O15)</f>
        <v>-4598890</v>
      </c>
      <c r="P16" s="150"/>
      <c r="Q16" s="152">
        <f>SUM(Q13:Q15)</f>
        <v>-845040</v>
      </c>
      <c r="R16" s="150"/>
      <c r="S16" s="152">
        <f>SUM(S13:S15)</f>
        <v>-319842</v>
      </c>
      <c r="T16" s="150"/>
      <c r="U16" s="152">
        <f>SUM(U13:U15)</f>
        <v>-268779</v>
      </c>
      <c r="V16" s="150"/>
      <c r="W16" s="152">
        <f>SUM(W13:W15)</f>
        <v>-15979</v>
      </c>
      <c r="X16" s="150"/>
      <c r="Y16" s="152">
        <f>SUM(Y13:Y15)</f>
        <v>-6048530</v>
      </c>
      <c r="Z16" s="150"/>
      <c r="AA16" s="158">
        <f t="shared" si="0"/>
        <v>59752227</v>
      </c>
    </row>
    <row r="17" spans="1:27" ht="9" customHeight="1">
      <c r="A17" s="143"/>
      <c r="B17" s="143"/>
      <c r="C17" s="143"/>
      <c r="D17" s="143"/>
      <c r="E17" s="143"/>
      <c r="F17" s="143"/>
      <c r="G17" s="143"/>
      <c r="H17" s="143"/>
      <c r="I17" s="143"/>
      <c r="J17" s="143"/>
      <c r="K17" s="143"/>
      <c r="L17" s="143"/>
      <c r="M17" s="143"/>
      <c r="N17" s="143"/>
      <c r="O17" s="143"/>
      <c r="P17" s="143"/>
      <c r="Q17" s="143"/>
      <c r="R17" s="143"/>
      <c r="S17" s="143"/>
      <c r="T17" s="143"/>
      <c r="U17" s="143"/>
      <c r="V17" s="143"/>
      <c r="W17" s="143"/>
      <c r="X17" s="143"/>
      <c r="Y17" s="143"/>
      <c r="Z17" s="39"/>
      <c r="AA17" s="39"/>
    </row>
    <row r="18" spans="1:27" ht="18" customHeight="1">
      <c r="A18" s="159" t="s">
        <v>177</v>
      </c>
      <c r="B18" s="9"/>
      <c r="C18" s="9"/>
      <c r="D18" s="9"/>
      <c r="E18" s="148">
        <v>16</v>
      </c>
      <c r="F18" s="9"/>
      <c r="G18" s="152">
        <v>0</v>
      </c>
      <c r="H18" s="150"/>
      <c r="I18" s="152">
        <v>0</v>
      </c>
      <c r="J18" s="150"/>
      <c r="K18" s="152">
        <v>0</v>
      </c>
      <c r="L18" s="150"/>
      <c r="M18" s="152">
        <v>-1812500</v>
      </c>
      <c r="N18" s="150"/>
      <c r="O18" s="152">
        <v>0</v>
      </c>
      <c r="P18" s="150"/>
      <c r="Q18" s="152">
        <v>0</v>
      </c>
      <c r="R18" s="150"/>
      <c r="S18" s="152">
        <v>0</v>
      </c>
      <c r="T18" s="150"/>
      <c r="U18" s="152">
        <v>0</v>
      </c>
      <c r="V18" s="150"/>
      <c r="W18" s="152">
        <v>0</v>
      </c>
      <c r="X18" s="150"/>
      <c r="Y18" s="152">
        <f>SUM(,S18,O18,Q18,U18,W18)</f>
        <v>0</v>
      </c>
      <c r="Z18" s="150"/>
      <c r="AA18" s="152">
        <f t="shared" si="0"/>
        <v>-1812500</v>
      </c>
    </row>
    <row r="19" spans="1:27" ht="9" customHeight="1">
      <c r="A19" s="143"/>
      <c r="B19" s="143"/>
      <c r="C19" s="143"/>
      <c r="D19" s="143"/>
      <c r="E19" s="143"/>
      <c r="F19" s="143"/>
      <c r="G19" s="143"/>
      <c r="H19" s="143"/>
      <c r="I19" s="143"/>
      <c r="J19" s="143"/>
      <c r="K19" s="143"/>
      <c r="L19" s="143"/>
      <c r="M19" s="143"/>
      <c r="N19" s="143"/>
      <c r="O19" s="143"/>
      <c r="P19" s="143"/>
      <c r="Q19" s="143"/>
      <c r="R19" s="143"/>
      <c r="S19" s="143"/>
      <c r="T19" s="143"/>
      <c r="U19" s="143"/>
      <c r="V19" s="143"/>
      <c r="W19" s="143"/>
      <c r="X19" s="143"/>
      <c r="Y19" s="143"/>
      <c r="Z19" s="39"/>
      <c r="AA19" s="39"/>
    </row>
    <row r="20" spans="1:27" ht="18" customHeight="1">
      <c r="A20" s="9" t="s">
        <v>91</v>
      </c>
      <c r="B20" s="9"/>
      <c r="C20" s="9"/>
      <c r="D20" s="9"/>
      <c r="E20" s="148"/>
      <c r="F20" s="9"/>
      <c r="G20" s="150"/>
      <c r="H20" s="150"/>
      <c r="I20" s="150"/>
      <c r="J20" s="150"/>
      <c r="K20" s="150"/>
      <c r="L20" s="150"/>
      <c r="M20" s="150"/>
      <c r="N20" s="150"/>
      <c r="O20" s="150"/>
      <c r="P20" s="150"/>
      <c r="Q20" s="150"/>
      <c r="R20" s="150"/>
      <c r="S20" s="150"/>
      <c r="T20" s="150"/>
      <c r="U20" s="150"/>
      <c r="V20" s="150"/>
      <c r="W20" s="150"/>
      <c r="X20" s="150"/>
      <c r="Y20" s="150"/>
      <c r="Z20" s="150"/>
      <c r="AA20" s="150"/>
    </row>
    <row r="21" spans="1:27" ht="18" customHeight="1">
      <c r="A21" s="8" t="s">
        <v>252</v>
      </c>
      <c r="E21" s="148"/>
      <c r="G21" s="35">
        <v>0</v>
      </c>
      <c r="H21" s="35"/>
      <c r="I21" s="35">
        <v>0</v>
      </c>
      <c r="J21" s="35"/>
      <c r="K21" s="35">
        <v>0</v>
      </c>
      <c r="L21" s="35"/>
      <c r="M21" s="35">
        <v>3693572</v>
      </c>
      <c r="N21" s="35"/>
      <c r="O21" s="35">
        <v>0</v>
      </c>
      <c r="P21" s="35"/>
      <c r="Q21" s="35">
        <v>0</v>
      </c>
      <c r="R21" s="35"/>
      <c r="S21" s="35">
        <v>0</v>
      </c>
      <c r="T21" s="35"/>
      <c r="U21" s="35">
        <v>0</v>
      </c>
      <c r="V21" s="35"/>
      <c r="W21" s="35">
        <v>0</v>
      </c>
      <c r="X21" s="35"/>
      <c r="Y21" s="35">
        <f>SUM(O21:W21)</f>
        <v>0</v>
      </c>
      <c r="Z21" s="35"/>
      <c r="AA21" s="35">
        <f t="shared" si="0"/>
        <v>3693572</v>
      </c>
    </row>
    <row r="22" spans="1:27" ht="18" customHeight="1">
      <c r="A22" s="8" t="s">
        <v>165</v>
      </c>
      <c r="E22" s="148"/>
      <c r="G22" s="35">
        <v>0</v>
      </c>
      <c r="H22" s="35"/>
      <c r="I22" s="35">
        <v>0</v>
      </c>
      <c r="J22" s="35"/>
      <c r="K22" s="35">
        <v>0</v>
      </c>
      <c r="L22" s="35"/>
      <c r="M22" s="35">
        <v>0</v>
      </c>
      <c r="N22" s="35"/>
      <c r="O22" s="35">
        <v>-898303</v>
      </c>
      <c r="P22" s="35"/>
      <c r="Q22" s="35">
        <v>-150052</v>
      </c>
      <c r="R22" s="35"/>
      <c r="S22" s="35">
        <v>-505421</v>
      </c>
      <c r="T22" s="35"/>
      <c r="U22" s="35">
        <v>-467901</v>
      </c>
      <c r="V22" s="35"/>
      <c r="W22" s="35">
        <v>-6537</v>
      </c>
      <c r="X22" s="35"/>
      <c r="Y22" s="35">
        <f>SUM(O22:W22)</f>
        <v>-2028214</v>
      </c>
      <c r="Z22" s="35"/>
      <c r="AA22" s="151">
        <f t="shared" si="0"/>
        <v>-2028214</v>
      </c>
    </row>
    <row r="23" spans="1:27" ht="18" customHeight="1">
      <c r="A23" s="9" t="s">
        <v>135</v>
      </c>
      <c r="B23" s="9"/>
      <c r="C23" s="9"/>
      <c r="D23" s="9"/>
      <c r="E23" s="148"/>
      <c r="F23" s="9"/>
      <c r="G23" s="160">
        <f t="shared" ref="G23:M23" si="1">SUM(G21:G22)</f>
        <v>0</v>
      </c>
      <c r="H23" s="161"/>
      <c r="I23" s="160">
        <f t="shared" si="1"/>
        <v>0</v>
      </c>
      <c r="J23" s="161"/>
      <c r="K23" s="160">
        <f t="shared" si="1"/>
        <v>0</v>
      </c>
      <c r="L23" s="161"/>
      <c r="M23" s="124">
        <f t="shared" si="1"/>
        <v>3693572</v>
      </c>
      <c r="N23" s="161"/>
      <c r="O23" s="124">
        <f t="shared" ref="O23" si="2">SUM(O21:O22)</f>
        <v>-898303</v>
      </c>
      <c r="P23" s="98"/>
      <c r="Q23" s="124">
        <f>SUM(Q21:Q22)</f>
        <v>-150052</v>
      </c>
      <c r="R23" s="98"/>
      <c r="S23" s="124">
        <f>SUM(S21:S22)</f>
        <v>-505421</v>
      </c>
      <c r="T23" s="98"/>
      <c r="U23" s="124">
        <f>SUM(U21:U22)</f>
        <v>-467901</v>
      </c>
      <c r="V23" s="98"/>
      <c r="W23" s="124">
        <f>SUM(W21:W22)</f>
        <v>-6537</v>
      </c>
      <c r="X23" s="98"/>
      <c r="Y23" s="124">
        <f>SUM(Y21:Y22)</f>
        <v>-2028214</v>
      </c>
      <c r="Z23" s="98"/>
      <c r="AA23" s="152">
        <f t="shared" si="0"/>
        <v>1665358</v>
      </c>
    </row>
    <row r="24" spans="1:27" ht="9" customHeight="1">
      <c r="A24" s="143"/>
      <c r="B24" s="143"/>
      <c r="C24" s="143"/>
      <c r="D24" s="143"/>
      <c r="E24" s="143"/>
      <c r="F24" s="143"/>
      <c r="G24" s="143"/>
      <c r="H24" s="143"/>
      <c r="I24" s="143"/>
      <c r="J24" s="143"/>
      <c r="K24" s="143"/>
      <c r="L24" s="143"/>
      <c r="M24" s="143"/>
      <c r="N24" s="143"/>
      <c r="O24" s="143"/>
      <c r="P24" s="143"/>
      <c r="Q24" s="143"/>
      <c r="R24" s="143"/>
      <c r="S24" s="143"/>
      <c r="T24" s="143"/>
      <c r="U24" s="143"/>
      <c r="V24" s="143"/>
      <c r="W24" s="143"/>
      <c r="X24" s="143"/>
      <c r="Y24" s="143"/>
      <c r="Z24" s="39"/>
      <c r="AA24" s="39"/>
    </row>
    <row r="25" spans="1:27" ht="18" customHeight="1" thickBot="1">
      <c r="A25" s="9" t="s">
        <v>204</v>
      </c>
      <c r="B25" s="9"/>
      <c r="E25" s="148"/>
      <c r="G25" s="156">
        <f>G16+G18+G23</f>
        <v>14500000</v>
      </c>
      <c r="H25" s="150"/>
      <c r="I25" s="156">
        <f>I16+I18+I23</f>
        <v>1531778</v>
      </c>
      <c r="J25" s="150"/>
      <c r="K25" s="156">
        <f>K16+K18+K23</f>
        <v>1450000</v>
      </c>
      <c r="L25" s="150"/>
      <c r="M25" s="156">
        <f>M16+M18+M23</f>
        <v>50200051</v>
      </c>
      <c r="N25" s="150"/>
      <c r="O25" s="156">
        <f>O16+O18+O23</f>
        <v>-5497193</v>
      </c>
      <c r="P25" s="150"/>
      <c r="Q25" s="156">
        <f>Q16+Q18+Q23</f>
        <v>-995092</v>
      </c>
      <c r="R25" s="150"/>
      <c r="S25" s="156">
        <f>S16+S18+S23</f>
        <v>-825263</v>
      </c>
      <c r="T25" s="150"/>
      <c r="U25" s="156">
        <f>U16+U18+U23</f>
        <v>-736680</v>
      </c>
      <c r="V25" s="150"/>
      <c r="W25" s="156">
        <f>W16+W18+W23</f>
        <v>-22516</v>
      </c>
      <c r="X25" s="150"/>
      <c r="Y25" s="156">
        <f>Y16+Y18+Y23</f>
        <v>-8076744</v>
      </c>
      <c r="Z25" s="150"/>
      <c r="AA25" s="156">
        <f t="shared" si="0"/>
        <v>59605085</v>
      </c>
    </row>
    <row r="26" spans="1:27" ht="9" customHeight="1" thickTop="1">
      <c r="A26" s="143"/>
      <c r="B26" s="143"/>
      <c r="C26" s="143"/>
      <c r="D26" s="143"/>
      <c r="E26" s="143"/>
      <c r="F26" s="143"/>
      <c r="G26" s="143"/>
      <c r="H26" s="143"/>
      <c r="I26" s="143"/>
      <c r="J26" s="143"/>
      <c r="K26" s="143"/>
      <c r="L26" s="143"/>
      <c r="M26" s="143"/>
      <c r="N26" s="143"/>
      <c r="O26" s="143"/>
      <c r="P26" s="143"/>
      <c r="Q26" s="143"/>
      <c r="R26" s="143"/>
      <c r="S26" s="143"/>
      <c r="T26" s="143"/>
      <c r="U26" s="143"/>
      <c r="V26" s="143"/>
      <c r="W26" s="143"/>
      <c r="X26" s="143"/>
      <c r="Y26" s="143"/>
      <c r="Z26" s="39"/>
      <c r="AA26" s="39"/>
    </row>
  </sheetData>
  <mergeCells count="5">
    <mergeCell ref="G11:Y11"/>
    <mergeCell ref="K5:M5"/>
    <mergeCell ref="O4:Y4"/>
    <mergeCell ref="O5:Y5"/>
    <mergeCell ref="A2:Y2"/>
  </mergeCells>
  <pageMargins left="0.5" right="0.5" top="0.8" bottom="0.5" header="0.8" footer="0.5"/>
  <pageSetup paperSize="9" scale="63" firstPageNumber="7" fitToWidth="0" fitToHeight="0" orientation="landscape" useFirstPageNumber="1" r:id="rId1"/>
  <headerFooter>
    <oddFooter>&amp;L&amp;"Times New Roman,Regular" The accompanying condensed notes form an integral part of the interim financial statements.
&amp;C&amp;"Times New Roman,Regular"&amp;P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S24"/>
  <sheetViews>
    <sheetView zoomScale="80" zoomScaleNormal="80" zoomScaleSheetLayoutView="100" workbookViewId="0">
      <selection activeCell="M20" sqref="M20"/>
    </sheetView>
  </sheetViews>
  <sheetFormatPr defaultColWidth="9.125" defaultRowHeight="18" customHeight="1"/>
  <cols>
    <col min="1" max="2" width="2.375" style="8" customWidth="1"/>
    <col min="3" max="3" width="40.125" style="8" customWidth="1"/>
    <col min="4" max="4" width="1.625" style="50" customWidth="1"/>
    <col min="5" max="5" width="5.5" style="50" customWidth="1"/>
    <col min="6" max="6" width="1.625" style="50" customWidth="1"/>
    <col min="7" max="7" width="10.875" style="8" customWidth="1"/>
    <col min="8" max="8" width="1.625" style="24" customWidth="1"/>
    <col min="9" max="9" width="12.125" style="8" customWidth="1"/>
    <col min="10" max="10" width="1.125" style="24" customWidth="1"/>
    <col min="11" max="11" width="14.125" style="24" customWidth="1"/>
    <col min="12" max="12" width="1.125" style="24" customWidth="1"/>
    <col min="13" max="13" width="13.625" style="8" customWidth="1"/>
    <col min="14" max="14" width="1.125" style="8" customWidth="1"/>
    <col min="15" max="15" width="12.125" style="8" customWidth="1"/>
    <col min="16" max="16" width="1.125" style="8" customWidth="1"/>
    <col min="17" max="17" width="14.5" style="8" customWidth="1"/>
    <col min="18" max="18" width="1.125" style="8" customWidth="1"/>
    <col min="19" max="19" width="12.125" style="8" customWidth="1"/>
    <col min="20" max="16384" width="9.125" style="8"/>
  </cols>
  <sheetData>
    <row r="1" spans="1:19" s="162" customFormat="1" ht="20.100000000000001" customHeight="1">
      <c r="A1" s="178" t="s">
        <v>224</v>
      </c>
      <c r="B1" s="178"/>
      <c r="C1" s="178"/>
      <c r="D1" s="178"/>
      <c r="E1" s="178"/>
      <c r="F1" s="178"/>
      <c r="G1" s="178"/>
      <c r="H1" s="178"/>
      <c r="I1" s="178"/>
      <c r="J1" s="178"/>
      <c r="K1" s="178"/>
      <c r="L1" s="178"/>
      <c r="M1" s="178"/>
      <c r="N1" s="178"/>
      <c r="O1" s="178"/>
    </row>
    <row r="2" spans="1:19" s="162" customFormat="1" ht="20.100000000000001" customHeight="1">
      <c r="A2" s="163" t="s">
        <v>214</v>
      </c>
      <c r="B2" s="142"/>
      <c r="C2" s="142"/>
      <c r="D2" s="142"/>
      <c r="E2" s="142"/>
      <c r="F2" s="142"/>
      <c r="G2" s="142"/>
      <c r="H2" s="142"/>
      <c r="I2" s="142"/>
      <c r="J2" s="142"/>
      <c r="K2" s="142"/>
      <c r="L2" s="142"/>
      <c r="M2" s="142"/>
      <c r="N2" s="142"/>
      <c r="O2" s="142"/>
    </row>
    <row r="3" spans="1:19" s="162" customFormat="1" ht="20.100000000000001" customHeight="1">
      <c r="A3" s="177" t="s">
        <v>111</v>
      </c>
      <c r="B3" s="177"/>
      <c r="C3" s="177"/>
      <c r="D3" s="177"/>
      <c r="E3" s="177"/>
      <c r="F3" s="177"/>
      <c r="G3" s="177"/>
      <c r="H3" s="177"/>
      <c r="I3" s="177"/>
      <c r="J3" s="177"/>
      <c r="K3" s="177"/>
      <c r="L3" s="177"/>
      <c r="M3" s="177"/>
      <c r="N3" s="177"/>
    </row>
    <row r="4" spans="1:19" ht="9" customHeight="1">
      <c r="A4" s="39"/>
      <c r="B4" s="39"/>
      <c r="C4" s="39"/>
      <c r="D4" s="39"/>
      <c r="E4" s="39"/>
      <c r="F4" s="39"/>
      <c r="G4" s="39"/>
      <c r="H4" s="39"/>
      <c r="I4" s="39"/>
      <c r="J4" s="39"/>
      <c r="K4" s="39"/>
      <c r="L4" s="23"/>
      <c r="M4" s="9"/>
      <c r="N4" s="9"/>
      <c r="O4" s="9"/>
      <c r="P4" s="9"/>
      <c r="Q4" s="9"/>
    </row>
    <row r="5" spans="1:19" ht="18" customHeight="1">
      <c r="A5" s="9"/>
      <c r="B5" s="9"/>
      <c r="C5" s="9"/>
      <c r="G5" s="172" t="s">
        <v>55</v>
      </c>
      <c r="H5" s="172"/>
      <c r="I5" s="172"/>
      <c r="J5" s="172"/>
      <c r="K5" s="172"/>
      <c r="L5" s="172"/>
      <c r="M5" s="172"/>
      <c r="N5" s="172"/>
      <c r="O5" s="172"/>
      <c r="P5" s="172"/>
      <c r="Q5" s="172"/>
    </row>
    <row r="6" spans="1:19" ht="18" customHeight="1">
      <c r="A6" s="9"/>
      <c r="B6" s="9"/>
      <c r="C6" s="9"/>
      <c r="G6" s="56"/>
      <c r="H6" s="56"/>
      <c r="I6" s="56"/>
      <c r="J6" s="56"/>
      <c r="K6" s="56"/>
      <c r="L6" s="56"/>
      <c r="M6" s="56"/>
      <c r="N6" s="56"/>
      <c r="O6" s="56"/>
      <c r="P6" s="56"/>
      <c r="Q6" s="57" t="s">
        <v>144</v>
      </c>
    </row>
    <row r="7" spans="1:19" ht="18" customHeight="1">
      <c r="A7" s="9"/>
      <c r="B7" s="9"/>
      <c r="C7" s="9"/>
      <c r="G7" s="91"/>
      <c r="H7" s="91"/>
      <c r="I7" s="91"/>
      <c r="J7" s="91"/>
      <c r="M7" s="176" t="s">
        <v>41</v>
      </c>
      <c r="N7" s="176"/>
      <c r="O7" s="176"/>
      <c r="P7" s="15"/>
      <c r="Q7" s="164" t="s">
        <v>142</v>
      </c>
      <c r="R7" s="15"/>
      <c r="S7" s="91"/>
    </row>
    <row r="8" spans="1:19" ht="18" customHeight="1">
      <c r="A8" s="9"/>
      <c r="B8" s="9"/>
      <c r="C8" s="9"/>
      <c r="G8" s="91"/>
      <c r="H8" s="91"/>
      <c r="I8" s="91"/>
      <c r="J8" s="91"/>
      <c r="M8" s="145"/>
      <c r="N8" s="145"/>
      <c r="O8" s="145"/>
      <c r="P8" s="15"/>
      <c r="Q8" s="145" t="s">
        <v>104</v>
      </c>
      <c r="R8" s="15"/>
      <c r="S8" s="91"/>
    </row>
    <row r="9" spans="1:19" ht="18" customHeight="1">
      <c r="A9" s="9"/>
      <c r="B9" s="9"/>
      <c r="C9" s="9"/>
      <c r="G9" s="15" t="s">
        <v>43</v>
      </c>
      <c r="H9" s="15"/>
      <c r="I9" s="15"/>
      <c r="J9" s="15"/>
      <c r="K9" s="15" t="s">
        <v>92</v>
      </c>
      <c r="L9" s="15"/>
      <c r="M9" s="24"/>
      <c r="N9" s="24"/>
      <c r="O9" s="24"/>
      <c r="P9" s="24"/>
      <c r="Q9" s="15" t="s">
        <v>101</v>
      </c>
      <c r="R9" s="24"/>
      <c r="S9" s="50"/>
    </row>
    <row r="10" spans="1:19" s="50" customFormat="1" ht="18" customHeight="1">
      <c r="A10" s="146"/>
      <c r="B10" s="146"/>
      <c r="C10" s="147"/>
      <c r="G10" s="15" t="s">
        <v>137</v>
      </c>
      <c r="H10" s="15"/>
      <c r="I10" s="50" t="s">
        <v>46</v>
      </c>
      <c r="J10" s="15"/>
      <c r="K10" s="15" t="s">
        <v>73</v>
      </c>
      <c r="L10" s="15"/>
      <c r="N10" s="15"/>
      <c r="Q10" s="15" t="s">
        <v>102</v>
      </c>
      <c r="S10" s="50" t="s">
        <v>42</v>
      </c>
    </row>
    <row r="11" spans="1:19" s="50" customFormat="1" ht="18" customHeight="1">
      <c r="A11" s="146"/>
      <c r="B11" s="146"/>
      <c r="C11" s="147"/>
      <c r="D11" s="148"/>
      <c r="E11" s="148" t="s">
        <v>4</v>
      </c>
      <c r="F11" s="148"/>
      <c r="G11" s="15" t="s">
        <v>49</v>
      </c>
      <c r="H11" s="15"/>
      <c r="I11" s="15" t="s">
        <v>50</v>
      </c>
      <c r="J11" s="15"/>
      <c r="K11" s="50" t="s">
        <v>93</v>
      </c>
      <c r="L11" s="15"/>
      <c r="M11" s="15" t="s">
        <v>51</v>
      </c>
      <c r="N11" s="15"/>
      <c r="O11" s="15" t="s">
        <v>52</v>
      </c>
      <c r="P11" s="15"/>
      <c r="Q11" s="15" t="s">
        <v>103</v>
      </c>
      <c r="R11" s="15"/>
      <c r="S11" s="50" t="s">
        <v>54</v>
      </c>
    </row>
    <row r="12" spans="1:19" s="50" customFormat="1" ht="18" customHeight="1">
      <c r="A12" s="146"/>
      <c r="B12" s="146"/>
      <c r="C12" s="146"/>
      <c r="D12" s="15"/>
      <c r="E12" s="148"/>
      <c r="F12" s="15"/>
      <c r="G12" s="173" t="s">
        <v>90</v>
      </c>
      <c r="H12" s="173"/>
      <c r="I12" s="173"/>
      <c r="J12" s="173"/>
      <c r="K12" s="173"/>
      <c r="L12" s="173"/>
      <c r="M12" s="173"/>
      <c r="N12" s="173"/>
      <c r="O12" s="173"/>
      <c r="P12" s="173"/>
      <c r="Q12" s="173"/>
      <c r="R12" s="173"/>
      <c r="S12" s="173"/>
    </row>
    <row r="13" spans="1:19" ht="18" customHeight="1">
      <c r="A13" s="9" t="s">
        <v>176</v>
      </c>
      <c r="B13" s="9"/>
      <c r="C13" s="9"/>
      <c r="D13" s="165"/>
      <c r="E13" s="148"/>
      <c r="F13" s="165"/>
      <c r="G13" s="150"/>
      <c r="H13" s="150"/>
      <c r="I13" s="150"/>
      <c r="J13" s="150"/>
      <c r="K13" s="150"/>
      <c r="L13" s="150"/>
      <c r="M13" s="150"/>
      <c r="N13" s="150"/>
      <c r="O13" s="150"/>
      <c r="P13" s="150"/>
      <c r="Q13" s="150"/>
      <c r="R13" s="150"/>
      <c r="S13" s="150"/>
    </row>
    <row r="14" spans="1:19" ht="18" customHeight="1">
      <c r="A14" s="9" t="s">
        <v>122</v>
      </c>
      <c r="B14" s="9"/>
      <c r="C14" s="9"/>
      <c r="D14" s="165"/>
      <c r="E14" s="148"/>
      <c r="F14" s="165"/>
      <c r="G14" s="150">
        <v>14500000</v>
      </c>
      <c r="H14" s="150"/>
      <c r="I14" s="150">
        <v>1531778</v>
      </c>
      <c r="J14" s="150"/>
      <c r="K14" s="150">
        <v>221309</v>
      </c>
      <c r="L14" s="150"/>
      <c r="M14" s="150">
        <v>1450000</v>
      </c>
      <c r="N14" s="150"/>
      <c r="O14" s="150">
        <v>38922147</v>
      </c>
      <c r="P14" s="150"/>
      <c r="Q14" s="150">
        <v>-22819</v>
      </c>
      <c r="R14" s="150"/>
      <c r="S14" s="150">
        <f>SUM(G14:O14,Q14)</f>
        <v>56602415</v>
      </c>
    </row>
    <row r="15" spans="1:19" ht="9" customHeight="1">
      <c r="A15" s="39"/>
      <c r="B15" s="39"/>
      <c r="C15" s="39"/>
      <c r="D15" s="39"/>
      <c r="E15" s="39"/>
      <c r="F15" s="39"/>
      <c r="G15" s="39"/>
      <c r="H15" s="39"/>
      <c r="I15" s="39"/>
      <c r="J15" s="39"/>
      <c r="K15" s="39"/>
      <c r="L15" s="23"/>
      <c r="M15" s="9"/>
      <c r="N15" s="9"/>
      <c r="O15" s="9"/>
      <c r="P15" s="9"/>
      <c r="Q15" s="9"/>
    </row>
    <row r="16" spans="1:19" ht="18" customHeight="1">
      <c r="A16" s="159" t="s">
        <v>177</v>
      </c>
      <c r="B16" s="159"/>
      <c r="C16" s="9"/>
      <c r="D16" s="165"/>
      <c r="E16" s="148">
        <v>16</v>
      </c>
      <c r="F16" s="165"/>
      <c r="G16" s="97">
        <v>0</v>
      </c>
      <c r="H16" s="98"/>
      <c r="I16" s="97">
        <v>0</v>
      </c>
      <c r="J16" s="98"/>
      <c r="K16" s="97">
        <v>0</v>
      </c>
      <c r="L16" s="98"/>
      <c r="M16" s="97">
        <v>0</v>
      </c>
      <c r="N16" s="98"/>
      <c r="O16" s="97">
        <v>-1812500</v>
      </c>
      <c r="P16" s="98"/>
      <c r="Q16" s="97">
        <v>0</v>
      </c>
      <c r="R16" s="98"/>
      <c r="S16" s="152">
        <f>SUM(G16:O16,Q16)</f>
        <v>-1812500</v>
      </c>
    </row>
    <row r="17" spans="1:19" ht="9" customHeight="1">
      <c r="A17" s="39"/>
      <c r="B17" s="39"/>
      <c r="C17" s="39"/>
      <c r="D17" s="39"/>
      <c r="E17" s="39"/>
      <c r="F17" s="39"/>
      <c r="G17" s="39"/>
      <c r="H17" s="39"/>
      <c r="I17" s="39"/>
      <c r="J17" s="39"/>
      <c r="K17" s="39"/>
      <c r="L17" s="23"/>
      <c r="M17" s="9"/>
      <c r="N17" s="9"/>
      <c r="O17" s="9"/>
      <c r="P17" s="9"/>
      <c r="Q17" s="9"/>
    </row>
    <row r="18" spans="1:19" ht="18" customHeight="1">
      <c r="A18" s="9" t="s">
        <v>91</v>
      </c>
      <c r="B18" s="9"/>
      <c r="C18" s="9"/>
      <c r="D18" s="165"/>
      <c r="E18" s="148"/>
      <c r="F18" s="165"/>
      <c r="G18" s="150"/>
      <c r="H18" s="150"/>
      <c r="I18" s="150"/>
      <c r="J18" s="150"/>
      <c r="K18" s="150"/>
      <c r="L18" s="150"/>
      <c r="M18" s="150"/>
      <c r="N18" s="150"/>
      <c r="O18" s="150"/>
      <c r="P18" s="150"/>
      <c r="Q18" s="150"/>
      <c r="R18" s="150"/>
      <c r="S18" s="150"/>
    </row>
    <row r="19" spans="1:19" ht="18" customHeight="1">
      <c r="A19" s="8" t="s">
        <v>166</v>
      </c>
      <c r="D19" s="165"/>
      <c r="E19" s="148"/>
      <c r="F19" s="165"/>
      <c r="G19" s="35">
        <v>0</v>
      </c>
      <c r="H19" s="35"/>
      <c r="I19" s="35">
        <v>0</v>
      </c>
      <c r="J19" s="35"/>
      <c r="K19" s="35">
        <v>0</v>
      </c>
      <c r="L19" s="35"/>
      <c r="M19" s="35">
        <v>0</v>
      </c>
      <c r="N19" s="35"/>
      <c r="O19" s="35">
        <v>1117276</v>
      </c>
      <c r="P19" s="35"/>
      <c r="Q19" s="35">
        <v>0</v>
      </c>
      <c r="R19" s="35"/>
      <c r="S19" s="35">
        <f>SUM(G19:O19,Q19)</f>
        <v>1117276</v>
      </c>
    </row>
    <row r="20" spans="1:19" ht="18" customHeight="1">
      <c r="A20" s="8" t="s">
        <v>165</v>
      </c>
      <c r="D20" s="165"/>
      <c r="E20" s="148"/>
      <c r="F20" s="165"/>
      <c r="G20" s="35">
        <v>0</v>
      </c>
      <c r="H20" s="35"/>
      <c r="I20" s="35">
        <v>0</v>
      </c>
      <c r="J20" s="35"/>
      <c r="K20" s="35">
        <v>0</v>
      </c>
      <c r="L20" s="35"/>
      <c r="M20" s="35">
        <v>0</v>
      </c>
      <c r="N20" s="35"/>
      <c r="O20" s="35">
        <v>0</v>
      </c>
      <c r="P20" s="35"/>
      <c r="Q20" s="35">
        <v>0</v>
      </c>
      <c r="R20" s="35"/>
      <c r="S20" s="35">
        <f>SUM(G20:O20,Q20)</f>
        <v>0</v>
      </c>
    </row>
    <row r="21" spans="1:19" ht="18" customHeight="1">
      <c r="A21" s="9" t="s">
        <v>135</v>
      </c>
      <c r="B21" s="9"/>
      <c r="C21" s="9"/>
      <c r="D21" s="165"/>
      <c r="E21" s="148"/>
      <c r="F21" s="165"/>
      <c r="G21" s="158">
        <f>SUM(G19:G20)</f>
        <v>0</v>
      </c>
      <c r="H21" s="150"/>
      <c r="I21" s="158">
        <f>SUM(I19:I20)</f>
        <v>0</v>
      </c>
      <c r="J21" s="150"/>
      <c r="K21" s="158">
        <f>SUM(K19:K20)</f>
        <v>0</v>
      </c>
      <c r="L21" s="150"/>
      <c r="M21" s="158">
        <f>SUM(M19:M20)</f>
        <v>0</v>
      </c>
      <c r="N21" s="150"/>
      <c r="O21" s="158">
        <f>SUM(O19:O20)</f>
        <v>1117276</v>
      </c>
      <c r="P21" s="150"/>
      <c r="Q21" s="158">
        <f>SUM(Q19:Q20)</f>
        <v>0</v>
      </c>
      <c r="R21" s="150"/>
      <c r="S21" s="158">
        <f>SUM(S19:S20)</f>
        <v>1117276</v>
      </c>
    </row>
    <row r="22" spans="1:19" ht="9" customHeight="1">
      <c r="A22" s="39"/>
      <c r="B22" s="39"/>
      <c r="C22" s="39"/>
      <c r="D22" s="39"/>
      <c r="E22" s="39"/>
      <c r="F22" s="39"/>
      <c r="G22" s="39"/>
      <c r="H22" s="39"/>
      <c r="I22" s="39"/>
      <c r="J22" s="39"/>
      <c r="K22" s="39"/>
      <c r="L22" s="23"/>
      <c r="M22" s="9"/>
      <c r="N22" s="9"/>
      <c r="O22" s="9"/>
      <c r="P22" s="9"/>
      <c r="Q22" s="9"/>
    </row>
    <row r="23" spans="1:19" ht="18" customHeight="1" thickBot="1">
      <c r="A23" s="9" t="s">
        <v>174</v>
      </c>
      <c r="B23" s="9"/>
      <c r="E23" s="148"/>
      <c r="G23" s="156">
        <f>G14+G16+G21</f>
        <v>14500000</v>
      </c>
      <c r="H23" s="150"/>
      <c r="I23" s="156">
        <f>I14+I16+I21</f>
        <v>1531778</v>
      </c>
      <c r="J23" s="150"/>
      <c r="K23" s="156">
        <f>K14+K16+K21</f>
        <v>221309</v>
      </c>
      <c r="L23" s="150"/>
      <c r="M23" s="156">
        <f>M14+M16+M21</f>
        <v>1450000</v>
      </c>
      <c r="N23" s="150"/>
      <c r="O23" s="156">
        <f>O14+O16+O21</f>
        <v>38226923</v>
      </c>
      <c r="P23" s="150"/>
      <c r="Q23" s="156">
        <f>Q14+Q16+Q21</f>
        <v>-22819</v>
      </c>
      <c r="R23" s="150"/>
      <c r="S23" s="156">
        <f>S14+S16+S21</f>
        <v>55907191</v>
      </c>
    </row>
    <row r="24" spans="1:19" ht="9" customHeight="1" thickTop="1">
      <c r="A24" s="39"/>
      <c r="B24" s="39"/>
      <c r="C24" s="39"/>
      <c r="D24" s="39"/>
      <c r="E24" s="39"/>
      <c r="F24" s="39"/>
      <c r="G24" s="39"/>
      <c r="H24" s="39"/>
      <c r="I24" s="39"/>
      <c r="J24" s="39"/>
      <c r="K24" s="39"/>
      <c r="L24" s="23"/>
      <c r="M24" s="9"/>
      <c r="N24" s="9"/>
      <c r="O24" s="9"/>
      <c r="P24" s="9"/>
      <c r="Q24" s="9"/>
    </row>
  </sheetData>
  <mergeCells count="5">
    <mergeCell ref="A1:O1"/>
    <mergeCell ref="A3:N3"/>
    <mergeCell ref="M7:O7"/>
    <mergeCell ref="G5:Q5"/>
    <mergeCell ref="G12:S12"/>
  </mergeCells>
  <pageMargins left="0.8" right="0.8" top="0.8" bottom="0.5" header="0.8" footer="0.5"/>
  <pageSetup paperSize="9" scale="80" firstPageNumber="8" orientation="landscape" useFirstPageNumber="1" r:id="rId1"/>
  <headerFooter>
    <oddFooter>&amp;L&amp;"Times New Roman,Regular" The accompanying condensed notes form an integral part of the interim financial statements.
&amp;C&amp;"Times New Roman,Regular"&amp;P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S24"/>
  <sheetViews>
    <sheetView zoomScale="85" zoomScaleNormal="85" zoomScaleSheetLayoutView="100" workbookViewId="0">
      <selection activeCell="G30" sqref="G30"/>
    </sheetView>
  </sheetViews>
  <sheetFormatPr defaultColWidth="9.125" defaultRowHeight="18" customHeight="1"/>
  <cols>
    <col min="1" max="2" width="2.375" style="8" customWidth="1"/>
    <col min="3" max="3" width="40.125" style="8" customWidth="1"/>
    <col min="4" max="4" width="1.625" style="8" customWidth="1"/>
    <col min="5" max="5" width="5.5" style="50" customWidth="1"/>
    <col min="6" max="6" width="1.625" style="50" customWidth="1"/>
    <col min="7" max="7" width="10.875" style="8" customWidth="1"/>
    <col min="8" max="8" width="1.625" style="24" customWidth="1"/>
    <col min="9" max="9" width="12.125" style="8" customWidth="1"/>
    <col min="10" max="10" width="1.125" style="24" customWidth="1"/>
    <col min="11" max="11" width="14.125" style="24" customWidth="1"/>
    <col min="12" max="12" width="1.125" style="24" customWidth="1"/>
    <col min="13" max="13" width="13.625" style="8" customWidth="1"/>
    <col min="14" max="14" width="1.125" style="8" customWidth="1"/>
    <col min="15" max="15" width="12.125" style="8" customWidth="1"/>
    <col min="16" max="16" width="1.125" style="8" customWidth="1"/>
    <col min="17" max="17" width="14.5" style="8" bestFit="1" customWidth="1"/>
    <col min="18" max="18" width="1.125" style="8" customWidth="1"/>
    <col min="19" max="19" width="12.125" style="8" customWidth="1"/>
    <col min="20" max="16384" width="9.125" style="8"/>
  </cols>
  <sheetData>
    <row r="1" spans="1:19" s="34" customFormat="1" ht="20.100000000000001" customHeight="1">
      <c r="A1" s="166" t="s">
        <v>213</v>
      </c>
      <c r="B1" s="166"/>
      <c r="C1" s="166"/>
      <c r="D1" s="166"/>
      <c r="E1" s="166"/>
      <c r="F1" s="166"/>
      <c r="G1" s="166"/>
      <c r="H1" s="166"/>
      <c r="I1" s="166"/>
      <c r="J1" s="166"/>
      <c r="K1" s="166"/>
      <c r="L1" s="166"/>
    </row>
    <row r="2" spans="1:19" s="34" customFormat="1" ht="20.100000000000001" customHeight="1">
      <c r="A2" s="114" t="s">
        <v>214</v>
      </c>
      <c r="B2" s="115"/>
      <c r="C2" s="115"/>
      <c r="D2" s="115"/>
      <c r="E2" s="115"/>
      <c r="F2" s="115"/>
      <c r="G2" s="115"/>
      <c r="H2" s="115"/>
      <c r="I2" s="115"/>
      <c r="J2" s="115"/>
      <c r="K2" s="115"/>
      <c r="L2" s="115"/>
    </row>
    <row r="3" spans="1:19" s="34" customFormat="1" ht="20.100000000000001" customHeight="1">
      <c r="A3" s="177" t="s">
        <v>111</v>
      </c>
      <c r="B3" s="177"/>
      <c r="C3" s="177"/>
      <c r="D3" s="177"/>
      <c r="E3" s="177"/>
      <c r="F3" s="177"/>
      <c r="G3" s="177"/>
      <c r="H3" s="177"/>
      <c r="I3" s="177"/>
      <c r="J3" s="177"/>
      <c r="K3" s="177"/>
      <c r="L3" s="177"/>
      <c r="M3" s="177"/>
      <c r="N3" s="177"/>
    </row>
    <row r="4" spans="1:19" ht="9" customHeight="1">
      <c r="A4" s="39"/>
      <c r="B4" s="39"/>
      <c r="C4" s="39"/>
      <c r="D4" s="39"/>
      <c r="E4" s="39"/>
      <c r="F4" s="39"/>
      <c r="G4" s="39"/>
      <c r="H4" s="39"/>
      <c r="I4" s="39"/>
      <c r="J4" s="39"/>
      <c r="K4" s="39"/>
      <c r="L4" s="23"/>
      <c r="M4" s="9"/>
      <c r="N4" s="9"/>
      <c r="O4" s="9"/>
      <c r="P4" s="9"/>
      <c r="Q4" s="9"/>
    </row>
    <row r="5" spans="1:19" ht="18" customHeight="1">
      <c r="A5" s="9"/>
      <c r="B5" s="9"/>
      <c r="C5" s="9"/>
      <c r="D5" s="9"/>
      <c r="G5" s="172" t="s">
        <v>55</v>
      </c>
      <c r="H5" s="172"/>
      <c r="I5" s="172"/>
      <c r="J5" s="172"/>
      <c r="K5" s="172"/>
      <c r="L5" s="172"/>
      <c r="M5" s="172"/>
      <c r="N5" s="172"/>
      <c r="O5" s="172"/>
      <c r="P5" s="172"/>
      <c r="Q5" s="172"/>
    </row>
    <row r="6" spans="1:19" ht="18" customHeight="1">
      <c r="A6" s="9"/>
      <c r="B6" s="9"/>
      <c r="C6" s="9"/>
      <c r="D6" s="9"/>
      <c r="G6" s="56"/>
      <c r="H6" s="56"/>
      <c r="I6" s="56"/>
      <c r="J6" s="56"/>
      <c r="K6" s="56"/>
      <c r="L6" s="56"/>
      <c r="M6" s="56"/>
      <c r="N6" s="56"/>
      <c r="O6" s="56"/>
      <c r="P6" s="56"/>
      <c r="Q6" s="57" t="s">
        <v>144</v>
      </c>
    </row>
    <row r="7" spans="1:19" ht="18" customHeight="1">
      <c r="A7" s="9"/>
      <c r="B7" s="9"/>
      <c r="C7" s="9"/>
      <c r="D7" s="9"/>
      <c r="G7" s="91"/>
      <c r="H7" s="91"/>
      <c r="I7" s="91"/>
      <c r="J7" s="91"/>
      <c r="M7" s="176" t="s">
        <v>41</v>
      </c>
      <c r="N7" s="176"/>
      <c r="O7" s="176"/>
      <c r="P7" s="15"/>
      <c r="Q7" s="164" t="s">
        <v>142</v>
      </c>
      <c r="R7" s="15"/>
      <c r="S7" s="91"/>
    </row>
    <row r="8" spans="1:19" ht="18" customHeight="1">
      <c r="A8" s="9"/>
      <c r="B8" s="9"/>
      <c r="C8" s="9"/>
      <c r="D8" s="9"/>
      <c r="G8" s="91"/>
      <c r="H8" s="91"/>
      <c r="I8" s="91"/>
      <c r="J8" s="91"/>
      <c r="M8" s="145"/>
      <c r="N8" s="145"/>
      <c r="O8" s="145"/>
      <c r="P8" s="15"/>
      <c r="Q8" s="145" t="s">
        <v>104</v>
      </c>
      <c r="R8" s="15"/>
      <c r="S8" s="91"/>
    </row>
    <row r="9" spans="1:19" ht="18" customHeight="1">
      <c r="A9" s="9"/>
      <c r="B9" s="9"/>
      <c r="C9" s="9"/>
      <c r="D9" s="9"/>
      <c r="G9" s="15" t="s">
        <v>43</v>
      </c>
      <c r="H9" s="15"/>
      <c r="I9" s="15"/>
      <c r="J9" s="15"/>
      <c r="K9" s="15" t="s">
        <v>92</v>
      </c>
      <c r="L9" s="15"/>
      <c r="M9" s="24"/>
      <c r="N9" s="24"/>
      <c r="O9" s="24"/>
      <c r="P9" s="24"/>
      <c r="Q9" s="15" t="s">
        <v>101</v>
      </c>
      <c r="R9" s="24"/>
      <c r="S9" s="50"/>
    </row>
    <row r="10" spans="1:19" s="50" customFormat="1" ht="18" customHeight="1">
      <c r="A10" s="146"/>
      <c r="B10" s="146"/>
      <c r="C10" s="147"/>
      <c r="D10" s="147"/>
      <c r="G10" s="15" t="s">
        <v>137</v>
      </c>
      <c r="H10" s="15"/>
      <c r="I10" s="50" t="s">
        <v>46</v>
      </c>
      <c r="J10" s="15"/>
      <c r="K10" s="15" t="s">
        <v>73</v>
      </c>
      <c r="L10" s="15"/>
      <c r="N10" s="15"/>
      <c r="Q10" s="15" t="s">
        <v>102</v>
      </c>
      <c r="S10" s="50" t="s">
        <v>42</v>
      </c>
    </row>
    <row r="11" spans="1:19" s="50" customFormat="1" ht="18" customHeight="1">
      <c r="A11" s="146"/>
      <c r="B11" s="146"/>
      <c r="C11" s="147"/>
      <c r="D11" s="147"/>
      <c r="E11" s="148" t="s">
        <v>4</v>
      </c>
      <c r="F11" s="148"/>
      <c r="G11" s="15" t="s">
        <v>49</v>
      </c>
      <c r="H11" s="15"/>
      <c r="I11" s="15" t="s">
        <v>50</v>
      </c>
      <c r="J11" s="15"/>
      <c r="K11" s="50" t="s">
        <v>93</v>
      </c>
      <c r="L11" s="15"/>
      <c r="M11" s="15" t="s">
        <v>51</v>
      </c>
      <c r="N11" s="15"/>
      <c r="O11" s="15" t="s">
        <v>52</v>
      </c>
      <c r="P11" s="15"/>
      <c r="Q11" s="15" t="s">
        <v>103</v>
      </c>
      <c r="R11" s="15"/>
      <c r="S11" s="50" t="s">
        <v>54</v>
      </c>
    </row>
    <row r="12" spans="1:19" s="50" customFormat="1" ht="18" customHeight="1">
      <c r="A12" s="146"/>
      <c r="B12" s="146"/>
      <c r="C12" s="146"/>
      <c r="D12" s="146"/>
      <c r="E12" s="148"/>
      <c r="F12" s="15"/>
      <c r="G12" s="173" t="s">
        <v>90</v>
      </c>
      <c r="H12" s="173"/>
      <c r="I12" s="173"/>
      <c r="J12" s="173"/>
      <c r="K12" s="173"/>
      <c r="L12" s="173"/>
      <c r="M12" s="173"/>
      <c r="N12" s="173"/>
      <c r="O12" s="173"/>
      <c r="P12" s="173"/>
      <c r="Q12" s="173"/>
      <c r="R12" s="173"/>
      <c r="S12" s="173"/>
    </row>
    <row r="13" spans="1:19" ht="18" customHeight="1">
      <c r="A13" s="9" t="s">
        <v>201</v>
      </c>
      <c r="B13" s="9"/>
      <c r="C13" s="9"/>
      <c r="D13" s="9"/>
      <c r="E13" s="148"/>
      <c r="F13" s="165"/>
      <c r="G13" s="150"/>
      <c r="H13" s="150"/>
      <c r="I13" s="150"/>
      <c r="J13" s="150"/>
      <c r="K13" s="150"/>
      <c r="L13" s="150"/>
      <c r="M13" s="150"/>
      <c r="N13" s="150"/>
      <c r="O13" s="150"/>
      <c r="P13" s="150"/>
      <c r="Q13" s="150"/>
      <c r="R13" s="150"/>
      <c r="S13" s="150"/>
    </row>
    <row r="14" spans="1:19" ht="18" customHeight="1">
      <c r="A14" s="9" t="s">
        <v>205</v>
      </c>
      <c r="B14" s="9"/>
      <c r="C14" s="9"/>
      <c r="D14" s="9"/>
      <c r="E14" s="148"/>
      <c r="F14" s="165"/>
      <c r="G14" s="150">
        <v>14500000</v>
      </c>
      <c r="H14" s="150">
        <v>0</v>
      </c>
      <c r="I14" s="150">
        <v>1531778</v>
      </c>
      <c r="J14" s="150">
        <v>0</v>
      </c>
      <c r="K14" s="150">
        <v>221309</v>
      </c>
      <c r="L14" s="150">
        <v>0</v>
      </c>
      <c r="M14" s="150">
        <v>1450000</v>
      </c>
      <c r="N14" s="150"/>
      <c r="O14" s="150">
        <v>38432950</v>
      </c>
      <c r="P14" s="150"/>
      <c r="Q14" s="150">
        <v>-22819</v>
      </c>
      <c r="R14" s="150"/>
      <c r="S14" s="150">
        <f>SUM(G14:O14,Q14)</f>
        <v>56113218</v>
      </c>
    </row>
    <row r="15" spans="1:19" ht="9" customHeight="1">
      <c r="A15" s="39"/>
      <c r="B15" s="39"/>
      <c r="C15" s="39"/>
      <c r="D15" s="39"/>
      <c r="E15" s="39"/>
      <c r="F15" s="39"/>
      <c r="G15" s="39"/>
      <c r="H15" s="39"/>
      <c r="I15" s="39"/>
      <c r="J15" s="39"/>
      <c r="K15" s="39"/>
      <c r="L15" s="23"/>
      <c r="M15" s="9"/>
      <c r="N15" s="9"/>
      <c r="O15" s="9"/>
      <c r="P15" s="9"/>
      <c r="Q15" s="9"/>
    </row>
    <row r="16" spans="1:19" ht="18" customHeight="1">
      <c r="A16" s="159" t="s">
        <v>177</v>
      </c>
      <c r="B16" s="159"/>
      <c r="C16" s="9"/>
      <c r="D16" s="9"/>
      <c r="E16" s="148">
        <v>16</v>
      </c>
      <c r="F16" s="165"/>
      <c r="G16" s="97">
        <v>0</v>
      </c>
      <c r="H16" s="98"/>
      <c r="I16" s="97">
        <v>0</v>
      </c>
      <c r="J16" s="98"/>
      <c r="K16" s="97">
        <v>0</v>
      </c>
      <c r="L16" s="98"/>
      <c r="M16" s="97">
        <v>0</v>
      </c>
      <c r="N16" s="98"/>
      <c r="O16" s="97">
        <v>-1812500</v>
      </c>
      <c r="P16" s="98"/>
      <c r="Q16" s="97">
        <v>0</v>
      </c>
      <c r="R16" s="98"/>
      <c r="S16" s="152">
        <f>SUM(G16:O16,Q16)</f>
        <v>-1812500</v>
      </c>
    </row>
    <row r="17" spans="1:19" ht="9" customHeight="1">
      <c r="A17" s="39"/>
      <c r="B17" s="39"/>
      <c r="C17" s="39"/>
      <c r="D17" s="39"/>
      <c r="E17" s="39"/>
      <c r="F17" s="39"/>
      <c r="G17" s="39"/>
      <c r="H17" s="39"/>
      <c r="I17" s="39"/>
      <c r="J17" s="39"/>
      <c r="K17" s="39"/>
      <c r="L17" s="23"/>
      <c r="M17" s="9"/>
      <c r="N17" s="9"/>
      <c r="O17" s="9"/>
      <c r="P17" s="9"/>
      <c r="Q17" s="9"/>
    </row>
    <row r="18" spans="1:19" ht="18" customHeight="1">
      <c r="A18" s="9" t="s">
        <v>91</v>
      </c>
      <c r="B18" s="9"/>
      <c r="C18" s="9"/>
      <c r="D18" s="9"/>
      <c r="E18" s="148"/>
      <c r="F18" s="165"/>
      <c r="G18" s="150"/>
      <c r="H18" s="150"/>
      <c r="I18" s="150"/>
      <c r="J18" s="150"/>
      <c r="K18" s="150"/>
      <c r="L18" s="150"/>
      <c r="M18" s="150"/>
      <c r="N18" s="150"/>
      <c r="O18" s="150"/>
      <c r="P18" s="150"/>
      <c r="Q18" s="150"/>
      <c r="R18" s="150"/>
      <c r="S18" s="150"/>
    </row>
    <row r="19" spans="1:19" ht="18" customHeight="1">
      <c r="A19" s="8" t="s">
        <v>166</v>
      </c>
      <c r="E19" s="148"/>
      <c r="F19" s="165"/>
      <c r="G19" s="35">
        <v>0</v>
      </c>
      <c r="H19" s="35"/>
      <c r="I19" s="35">
        <v>0</v>
      </c>
      <c r="J19" s="35"/>
      <c r="K19" s="35">
        <v>0</v>
      </c>
      <c r="L19" s="35"/>
      <c r="M19" s="35">
        <v>0</v>
      </c>
      <c r="N19" s="35"/>
      <c r="O19" s="35">
        <v>1261801</v>
      </c>
      <c r="P19" s="35"/>
      <c r="Q19" s="35">
        <v>0</v>
      </c>
      <c r="R19" s="35"/>
      <c r="S19" s="35">
        <f>SUM(G19:O19,Q19)</f>
        <v>1261801</v>
      </c>
    </row>
    <row r="20" spans="1:19" ht="18" customHeight="1">
      <c r="A20" s="8" t="s">
        <v>165</v>
      </c>
      <c r="E20" s="148"/>
      <c r="F20" s="165"/>
      <c r="G20" s="35">
        <v>0</v>
      </c>
      <c r="H20" s="35"/>
      <c r="I20" s="35">
        <v>0</v>
      </c>
      <c r="J20" s="35"/>
      <c r="K20" s="35">
        <v>0</v>
      </c>
      <c r="L20" s="35"/>
      <c r="M20" s="35">
        <v>0</v>
      </c>
      <c r="N20" s="35"/>
      <c r="O20" s="35">
        <v>0</v>
      </c>
      <c r="P20" s="35"/>
      <c r="Q20" s="35">
        <v>-4386</v>
      </c>
      <c r="R20" s="35"/>
      <c r="S20" s="35">
        <f>SUM(G20:O20,Q20)</f>
        <v>-4386</v>
      </c>
    </row>
    <row r="21" spans="1:19" ht="18" customHeight="1">
      <c r="A21" s="9" t="s">
        <v>135</v>
      </c>
      <c r="B21" s="9"/>
      <c r="C21" s="9"/>
      <c r="D21" s="9"/>
      <c r="E21" s="148"/>
      <c r="F21" s="165"/>
      <c r="G21" s="158">
        <f>SUM(G19:G20)</f>
        <v>0</v>
      </c>
      <c r="H21" s="150"/>
      <c r="I21" s="158">
        <f>SUM(I19:I20)</f>
        <v>0</v>
      </c>
      <c r="J21" s="150"/>
      <c r="K21" s="158">
        <f>SUM(K19:K20)</f>
        <v>0</v>
      </c>
      <c r="L21" s="150"/>
      <c r="M21" s="158">
        <f>SUM(M19:M20)</f>
        <v>0</v>
      </c>
      <c r="N21" s="150"/>
      <c r="O21" s="158">
        <f>SUM(O19:O20)</f>
        <v>1261801</v>
      </c>
      <c r="P21" s="150"/>
      <c r="Q21" s="158">
        <f>SUM(Q19:Q20)</f>
        <v>-4386</v>
      </c>
      <c r="R21" s="150"/>
      <c r="S21" s="158">
        <f>SUM(S19:S20)</f>
        <v>1257415</v>
      </c>
    </row>
    <row r="22" spans="1:19" ht="9" customHeight="1">
      <c r="A22" s="39"/>
      <c r="B22" s="39"/>
      <c r="C22" s="39"/>
      <c r="D22" s="39"/>
      <c r="E22" s="39"/>
      <c r="F22" s="39"/>
      <c r="G22" s="39"/>
      <c r="H22" s="39"/>
      <c r="I22" s="39"/>
      <c r="J22" s="39"/>
      <c r="K22" s="39"/>
      <c r="L22" s="23"/>
      <c r="M22" s="9"/>
      <c r="N22" s="9"/>
      <c r="O22" s="9"/>
      <c r="P22" s="9"/>
      <c r="Q22" s="9"/>
    </row>
    <row r="23" spans="1:19" ht="18" customHeight="1" thickBot="1">
      <c r="A23" s="9" t="s">
        <v>204</v>
      </c>
      <c r="B23" s="9"/>
      <c r="E23" s="148"/>
      <c r="G23" s="156">
        <f>G14+G16+G21</f>
        <v>14500000</v>
      </c>
      <c r="H23" s="150"/>
      <c r="I23" s="156">
        <f>I14+I16+I21</f>
        <v>1531778</v>
      </c>
      <c r="J23" s="150"/>
      <c r="K23" s="156">
        <f>K14+K16+K21</f>
        <v>221309</v>
      </c>
      <c r="L23" s="150"/>
      <c r="M23" s="156">
        <f>M14+M16+M21</f>
        <v>1450000</v>
      </c>
      <c r="N23" s="150"/>
      <c r="O23" s="156">
        <f>O14+O16+O21</f>
        <v>37882251</v>
      </c>
      <c r="P23" s="150"/>
      <c r="Q23" s="156">
        <f>Q14+Q16+Q21</f>
        <v>-27205</v>
      </c>
      <c r="R23" s="150"/>
      <c r="S23" s="156">
        <f>S14+S16+S21</f>
        <v>55558133</v>
      </c>
    </row>
    <row r="24" spans="1:19" ht="9" customHeight="1" thickTop="1">
      <c r="A24" s="39"/>
      <c r="B24" s="39"/>
      <c r="C24" s="39"/>
      <c r="D24" s="39"/>
      <c r="E24" s="39"/>
      <c r="F24" s="39"/>
      <c r="G24" s="39"/>
      <c r="H24" s="39"/>
      <c r="I24" s="39"/>
      <c r="J24" s="39"/>
      <c r="K24" s="39"/>
      <c r="L24" s="23"/>
      <c r="M24" s="9"/>
      <c r="N24" s="9"/>
      <c r="O24" s="9"/>
      <c r="P24" s="9"/>
      <c r="Q24" s="9"/>
    </row>
  </sheetData>
  <mergeCells count="5">
    <mergeCell ref="G12:S12"/>
    <mergeCell ref="G5:Q5"/>
    <mergeCell ref="M7:O7"/>
    <mergeCell ref="A1:L1"/>
    <mergeCell ref="A3:N3"/>
  </mergeCells>
  <pageMargins left="0.8" right="0.8" top="0.8" bottom="0.5" header="0.8" footer="0.5"/>
  <pageSetup paperSize="9" scale="80" firstPageNumber="9" orientation="landscape" useFirstPageNumber="1" r:id="rId1"/>
  <headerFooter>
    <oddFooter>&amp;L&amp;"Times New Roman,Regular" The accompanying condensed notes form an integral part of the interim financial statements.
&amp;C&amp;"Times New Roman,Regular"&amp;P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M100"/>
  <sheetViews>
    <sheetView zoomScale="80" zoomScaleNormal="80" zoomScaleSheetLayoutView="100" workbookViewId="0">
      <selection activeCell="Q24" sqref="Q24"/>
    </sheetView>
  </sheetViews>
  <sheetFormatPr defaultColWidth="9.125" defaultRowHeight="18" customHeight="1"/>
  <cols>
    <col min="1" max="1" width="2.5" style="8" customWidth="1"/>
    <col min="2" max="2" width="2.625" style="8" customWidth="1"/>
    <col min="3" max="3" width="41.875" style="8" customWidth="1"/>
    <col min="4" max="4" width="0.875" style="8" customWidth="1"/>
    <col min="5" max="5" width="5.625" style="32" customWidth="1"/>
    <col min="6" max="6" width="0.875" style="8" customWidth="1"/>
    <col min="7" max="7" width="12" style="30" customWidth="1"/>
    <col min="8" max="8" width="0.875" style="8" customWidth="1"/>
    <col min="9" max="9" width="11.125" style="30" customWidth="1"/>
    <col min="10" max="10" width="0.875" style="50" customWidth="1"/>
    <col min="11" max="11" width="11" style="30" customWidth="1"/>
    <col min="12" max="12" width="0.875" style="8" customWidth="1"/>
    <col min="13" max="13" width="11" style="30" customWidth="1"/>
    <col min="14" max="16384" width="9.125" style="8"/>
  </cols>
  <sheetData>
    <row r="1" spans="1:13" s="3" customFormat="1" ht="18" customHeight="1">
      <c r="A1" s="1" t="s">
        <v>213</v>
      </c>
      <c r="B1" s="1"/>
      <c r="C1" s="1"/>
      <c r="D1" s="2"/>
      <c r="E1" s="1"/>
      <c r="F1" s="2"/>
      <c r="G1" s="1"/>
      <c r="H1" s="2"/>
      <c r="I1" s="1"/>
      <c r="J1" s="2"/>
      <c r="K1" s="1"/>
      <c r="L1" s="2"/>
      <c r="M1" s="1"/>
    </row>
    <row r="2" spans="1:13" s="3" customFormat="1" ht="18" customHeight="1">
      <c r="A2" s="4" t="s">
        <v>214</v>
      </c>
      <c r="B2" s="1"/>
      <c r="C2" s="1"/>
      <c r="D2" s="2"/>
      <c r="E2" s="1"/>
      <c r="F2" s="2"/>
      <c r="G2" s="1"/>
      <c r="H2" s="2"/>
      <c r="I2" s="1"/>
      <c r="J2" s="2"/>
      <c r="K2" s="1"/>
      <c r="L2" s="2"/>
      <c r="M2" s="1"/>
    </row>
    <row r="3" spans="1:13" s="3" customFormat="1" ht="18" customHeight="1">
      <c r="A3" s="55" t="s">
        <v>112</v>
      </c>
      <c r="B3" s="55"/>
      <c r="C3" s="55"/>
      <c r="D3" s="5"/>
      <c r="E3" s="55"/>
      <c r="F3" s="5"/>
      <c r="G3" s="55"/>
      <c r="H3" s="5"/>
      <c r="I3" s="55"/>
      <c r="J3" s="5"/>
      <c r="K3" s="55"/>
      <c r="L3" s="5"/>
      <c r="M3" s="55"/>
    </row>
    <row r="4" spans="1:13" ht="9" customHeight="1">
      <c r="A4" s="6"/>
      <c r="B4" s="6"/>
      <c r="C4" s="6"/>
      <c r="D4" s="7"/>
      <c r="E4" s="6"/>
      <c r="F4" s="7"/>
      <c r="G4" s="6"/>
      <c r="H4" s="7"/>
      <c r="I4" s="6"/>
      <c r="J4" s="7"/>
      <c r="K4" s="6"/>
      <c r="L4" s="7"/>
      <c r="M4" s="6"/>
    </row>
    <row r="5" spans="1:13" ht="18" customHeight="1">
      <c r="A5" s="9"/>
      <c r="B5" s="9"/>
      <c r="C5" s="9"/>
      <c r="D5" s="10"/>
      <c r="E5" s="11"/>
      <c r="F5" s="10"/>
      <c r="G5" s="172" t="s">
        <v>0</v>
      </c>
      <c r="H5" s="172"/>
      <c r="I5" s="172"/>
      <c r="J5" s="12"/>
      <c r="K5" s="172" t="s">
        <v>1</v>
      </c>
      <c r="L5" s="172"/>
      <c r="M5" s="172"/>
    </row>
    <row r="6" spans="1:13" ht="18" customHeight="1">
      <c r="A6" s="9"/>
      <c r="C6" s="9"/>
      <c r="D6" s="13"/>
      <c r="E6" s="14"/>
      <c r="F6" s="13"/>
      <c r="G6" s="172" t="s">
        <v>2</v>
      </c>
      <c r="H6" s="172"/>
      <c r="I6" s="172"/>
      <c r="J6" s="15"/>
      <c r="K6" s="172" t="s">
        <v>2</v>
      </c>
      <c r="L6" s="172"/>
      <c r="M6" s="172"/>
    </row>
    <row r="7" spans="1:13" s="17" customFormat="1" ht="18" customHeight="1">
      <c r="A7" s="16"/>
      <c r="C7" s="16"/>
      <c r="D7" s="18"/>
      <c r="E7" s="18"/>
      <c r="F7" s="18"/>
      <c r="G7" s="174" t="s">
        <v>175</v>
      </c>
      <c r="H7" s="174"/>
      <c r="I7" s="174"/>
      <c r="J7" s="19"/>
      <c r="K7" s="174" t="s">
        <v>175</v>
      </c>
      <c r="L7" s="174"/>
      <c r="M7" s="174"/>
    </row>
    <row r="8" spans="1:13" ht="18" customHeight="1">
      <c r="A8" s="9"/>
      <c r="C8" s="9"/>
      <c r="D8" s="20"/>
      <c r="E8" s="20"/>
      <c r="F8" s="20"/>
      <c r="G8" s="179" t="s">
        <v>173</v>
      </c>
      <c r="H8" s="180"/>
      <c r="I8" s="180"/>
      <c r="J8" s="21"/>
      <c r="K8" s="179" t="s">
        <v>173</v>
      </c>
      <c r="L8" s="180"/>
      <c r="M8" s="180"/>
    </row>
    <row r="9" spans="1:13" ht="18" customHeight="1">
      <c r="A9" s="9"/>
      <c r="C9" s="9"/>
      <c r="D9" s="21"/>
      <c r="E9" s="20" t="s">
        <v>4</v>
      </c>
      <c r="F9" s="21"/>
      <c r="G9" s="22" t="s">
        <v>200</v>
      </c>
      <c r="H9" s="21"/>
      <c r="I9" s="22" t="s">
        <v>118</v>
      </c>
      <c r="J9" s="57"/>
      <c r="K9" s="22" t="s">
        <v>200</v>
      </c>
      <c r="L9" s="21"/>
      <c r="M9" s="22" t="s">
        <v>118</v>
      </c>
    </row>
    <row r="10" spans="1:13" s="24" customFormat="1" ht="18" customHeight="1">
      <c r="A10" s="23"/>
      <c r="C10" s="23"/>
      <c r="D10" s="13"/>
      <c r="E10" s="14"/>
      <c r="F10" s="13"/>
      <c r="G10" s="173" t="s">
        <v>84</v>
      </c>
      <c r="H10" s="173"/>
      <c r="I10" s="173"/>
      <c r="J10" s="173"/>
      <c r="K10" s="173"/>
      <c r="L10" s="173"/>
      <c r="M10" s="173"/>
    </row>
    <row r="11" spans="1:13" ht="18" customHeight="1">
      <c r="A11" s="25" t="s">
        <v>56</v>
      </c>
      <c r="D11" s="26"/>
      <c r="E11" s="13"/>
      <c r="F11" s="26"/>
      <c r="G11" s="27"/>
      <c r="H11" s="26"/>
      <c r="I11" s="27"/>
      <c r="J11" s="26"/>
      <c r="K11" s="28"/>
      <c r="L11" s="26"/>
      <c r="M11" s="28"/>
    </row>
    <row r="12" spans="1:13" ht="18" customHeight="1">
      <c r="A12" s="8" t="s">
        <v>83</v>
      </c>
      <c r="D12" s="27"/>
      <c r="E12" s="29"/>
      <c r="F12" s="27"/>
      <c r="G12" s="30">
        <v>3693572</v>
      </c>
      <c r="H12" s="27"/>
      <c r="I12" s="30">
        <v>3239824</v>
      </c>
      <c r="J12" s="12"/>
      <c r="K12" s="30">
        <v>1261801</v>
      </c>
      <c r="L12" s="27"/>
      <c r="M12" s="30">
        <v>1117276</v>
      </c>
    </row>
    <row r="13" spans="1:13" ht="18" customHeight="1">
      <c r="A13" s="31" t="s">
        <v>113</v>
      </c>
      <c r="D13" s="27"/>
      <c r="F13" s="27"/>
      <c r="H13" s="27"/>
      <c r="J13" s="33"/>
      <c r="L13" s="27"/>
    </row>
    <row r="14" spans="1:13" ht="18" customHeight="1">
      <c r="A14" s="34" t="s">
        <v>259</v>
      </c>
      <c r="D14" s="35"/>
      <c r="F14" s="35"/>
      <c r="G14" s="30">
        <v>515652</v>
      </c>
      <c r="H14" s="35"/>
      <c r="I14" s="30">
        <v>393117</v>
      </c>
      <c r="J14" s="36"/>
      <c r="K14" s="37">
        <v>-2285</v>
      </c>
      <c r="L14" s="35"/>
      <c r="M14" s="37">
        <v>1370</v>
      </c>
    </row>
    <row r="15" spans="1:13" ht="18" customHeight="1">
      <c r="A15" s="34" t="s">
        <v>39</v>
      </c>
      <c r="D15" s="27"/>
      <c r="E15" s="32" t="s">
        <v>245</v>
      </c>
      <c r="F15" s="27"/>
      <c r="G15" s="30">
        <v>731944</v>
      </c>
      <c r="H15" s="27"/>
      <c r="I15" s="30">
        <v>486402</v>
      </c>
      <c r="J15" s="33"/>
      <c r="K15" s="30">
        <v>0</v>
      </c>
      <c r="L15" s="27"/>
      <c r="M15" s="30">
        <v>0</v>
      </c>
    </row>
    <row r="16" spans="1:13" ht="18" customHeight="1">
      <c r="A16" s="34" t="s">
        <v>171</v>
      </c>
      <c r="D16" s="27"/>
      <c r="E16" s="32">
        <v>14</v>
      </c>
      <c r="F16" s="27"/>
      <c r="G16" s="30">
        <v>0</v>
      </c>
      <c r="H16" s="27"/>
      <c r="I16" s="30">
        <v>78443</v>
      </c>
      <c r="J16" s="33"/>
      <c r="K16" s="30">
        <v>0</v>
      </c>
      <c r="L16" s="27"/>
      <c r="M16" s="30">
        <v>0</v>
      </c>
    </row>
    <row r="17" spans="1:13" ht="18" customHeight="1">
      <c r="A17" s="34" t="s">
        <v>57</v>
      </c>
      <c r="D17" s="27"/>
      <c r="F17" s="27"/>
      <c r="G17" s="30">
        <v>610095</v>
      </c>
      <c r="H17" s="27"/>
      <c r="I17" s="30">
        <v>437192</v>
      </c>
      <c r="J17" s="33"/>
      <c r="K17" s="30">
        <v>12192</v>
      </c>
      <c r="L17" s="27"/>
      <c r="M17" s="30">
        <v>14802</v>
      </c>
    </row>
    <row r="18" spans="1:13" ht="18" customHeight="1">
      <c r="A18" s="34" t="s">
        <v>146</v>
      </c>
      <c r="D18" s="27"/>
      <c r="F18" s="27"/>
      <c r="G18" s="30">
        <v>130197</v>
      </c>
      <c r="H18" s="27"/>
      <c r="I18" s="30">
        <v>140267</v>
      </c>
      <c r="J18" s="33"/>
      <c r="K18" s="30">
        <v>1463</v>
      </c>
      <c r="L18" s="27"/>
      <c r="M18" s="30">
        <v>1295</v>
      </c>
    </row>
    <row r="19" spans="1:13" ht="18" customHeight="1">
      <c r="A19" s="34" t="s">
        <v>75</v>
      </c>
      <c r="D19" s="27"/>
      <c r="F19" s="27"/>
      <c r="G19" s="30">
        <v>146700</v>
      </c>
      <c r="H19" s="27"/>
      <c r="I19" s="30">
        <v>441055</v>
      </c>
      <c r="J19" s="33"/>
      <c r="K19" s="30">
        <v>57910</v>
      </c>
      <c r="L19" s="27"/>
      <c r="M19" s="30">
        <v>-16768</v>
      </c>
    </row>
    <row r="20" spans="1:13" ht="18" customHeight="1">
      <c r="A20" s="34" t="s">
        <v>197</v>
      </c>
      <c r="D20" s="35"/>
      <c r="F20" s="35"/>
      <c r="H20" s="35"/>
      <c r="J20" s="36"/>
      <c r="K20" s="37"/>
      <c r="L20" s="35"/>
      <c r="M20" s="37"/>
    </row>
    <row r="21" spans="1:13" ht="18" customHeight="1">
      <c r="A21" s="34"/>
      <c r="B21" s="8" t="s">
        <v>225</v>
      </c>
      <c r="D21" s="35"/>
      <c r="E21" s="32">
        <v>5</v>
      </c>
      <c r="F21" s="35"/>
      <c r="G21" s="30">
        <v>-1589</v>
      </c>
      <c r="H21" s="35"/>
      <c r="I21" s="30">
        <v>166</v>
      </c>
      <c r="J21" s="36"/>
      <c r="K21" s="37">
        <v>-1345</v>
      </c>
      <c r="L21" s="35"/>
      <c r="M21" s="37">
        <v>346</v>
      </c>
    </row>
    <row r="22" spans="1:13" ht="18" customHeight="1">
      <c r="A22" s="34" t="s">
        <v>244</v>
      </c>
      <c r="D22" s="35"/>
      <c r="E22" s="32">
        <v>5</v>
      </c>
      <c r="F22" s="35"/>
      <c r="G22" s="30">
        <v>680</v>
      </c>
      <c r="H22" s="35"/>
      <c r="I22" s="30">
        <v>0</v>
      </c>
      <c r="J22" s="36"/>
      <c r="K22" s="37">
        <v>680</v>
      </c>
      <c r="L22" s="35"/>
      <c r="M22" s="37">
        <v>0</v>
      </c>
    </row>
    <row r="23" spans="1:13" ht="18" customHeight="1">
      <c r="A23" s="34" t="s">
        <v>153</v>
      </c>
      <c r="D23" s="35"/>
      <c r="F23" s="35"/>
      <c r="H23" s="35"/>
      <c r="J23" s="36"/>
      <c r="K23" s="37"/>
      <c r="L23" s="35"/>
      <c r="M23" s="37"/>
    </row>
    <row r="24" spans="1:13" ht="18" customHeight="1">
      <c r="A24" s="34"/>
      <c r="B24" s="8" t="s">
        <v>154</v>
      </c>
      <c r="D24" s="35"/>
      <c r="F24" s="35"/>
      <c r="G24" s="30">
        <v>-47615</v>
      </c>
      <c r="H24" s="35"/>
      <c r="I24" s="30">
        <v>-49398</v>
      </c>
      <c r="J24" s="36"/>
      <c r="K24" s="37">
        <v>0</v>
      </c>
      <c r="L24" s="35"/>
      <c r="M24" s="37">
        <v>0</v>
      </c>
    </row>
    <row r="25" spans="1:13" ht="18" customHeight="1">
      <c r="A25" s="34" t="s">
        <v>110</v>
      </c>
      <c r="D25" s="27"/>
      <c r="E25" s="32" t="s">
        <v>208</v>
      </c>
      <c r="F25" s="27"/>
      <c r="G25" s="30">
        <v>-2362957</v>
      </c>
      <c r="H25" s="27"/>
      <c r="I25" s="30">
        <v>-2615991</v>
      </c>
      <c r="J25" s="33"/>
      <c r="K25" s="30">
        <v>0</v>
      </c>
      <c r="L25" s="27"/>
      <c r="M25" s="30">
        <v>0</v>
      </c>
    </row>
    <row r="26" spans="1:13" ht="18" customHeight="1">
      <c r="A26" s="34" t="s">
        <v>167</v>
      </c>
      <c r="D26" s="27">
        <v>0</v>
      </c>
      <c r="E26" s="32" t="s">
        <v>206</v>
      </c>
      <c r="F26" s="27"/>
      <c r="G26" s="30">
        <v>0</v>
      </c>
      <c r="H26" s="27"/>
      <c r="I26" s="30">
        <v>-59646</v>
      </c>
      <c r="J26" s="33"/>
      <c r="K26" s="30">
        <v>0</v>
      </c>
      <c r="L26" s="27"/>
      <c r="M26" s="30">
        <v>0</v>
      </c>
    </row>
    <row r="27" spans="1:13" ht="18" customHeight="1">
      <c r="A27" s="34" t="s">
        <v>263</v>
      </c>
      <c r="D27" s="27"/>
      <c r="F27" s="27"/>
      <c r="G27" s="30">
        <v>35800</v>
      </c>
      <c r="H27" s="27"/>
      <c r="I27" s="30">
        <v>38674</v>
      </c>
      <c r="J27" s="33"/>
      <c r="K27" s="30">
        <v>0</v>
      </c>
      <c r="L27" s="27"/>
      <c r="M27" s="30">
        <v>0</v>
      </c>
    </row>
    <row r="28" spans="1:13" ht="18" customHeight="1">
      <c r="A28" s="34" t="s">
        <v>226</v>
      </c>
      <c r="D28" s="27"/>
      <c r="F28" s="27"/>
      <c r="G28" s="30">
        <v>-25565</v>
      </c>
      <c r="H28" s="27"/>
      <c r="I28" s="30">
        <v>-55</v>
      </c>
      <c r="J28" s="33"/>
      <c r="K28" s="30">
        <v>0</v>
      </c>
      <c r="L28" s="27"/>
      <c r="M28" s="30">
        <v>0</v>
      </c>
    </row>
    <row r="29" spans="1:13" ht="18" customHeight="1">
      <c r="A29" s="34" t="s">
        <v>264</v>
      </c>
      <c r="D29" s="27"/>
      <c r="F29" s="27"/>
      <c r="G29" s="30">
        <v>6</v>
      </c>
      <c r="H29" s="27"/>
      <c r="I29" s="30">
        <v>2</v>
      </c>
      <c r="J29" s="33"/>
      <c r="K29" s="30">
        <v>6</v>
      </c>
      <c r="L29" s="27"/>
      <c r="M29" s="30">
        <v>2</v>
      </c>
    </row>
    <row r="30" spans="1:13" ht="18" customHeight="1">
      <c r="A30" s="34" t="s">
        <v>35</v>
      </c>
      <c r="D30" s="27"/>
      <c r="E30" s="32" t="s">
        <v>246</v>
      </c>
      <c r="F30" s="27"/>
      <c r="G30" s="30">
        <v>-100881</v>
      </c>
      <c r="H30" s="27"/>
      <c r="I30" s="30">
        <v>-115984</v>
      </c>
      <c r="J30" s="33"/>
      <c r="K30" s="30">
        <v>-1534188</v>
      </c>
      <c r="L30" s="27"/>
      <c r="M30" s="30">
        <v>-1316526</v>
      </c>
    </row>
    <row r="31" spans="1:13" ht="18" customHeight="1">
      <c r="A31" s="34" t="s">
        <v>36</v>
      </c>
      <c r="D31" s="27"/>
      <c r="F31" s="27"/>
      <c r="G31" s="30">
        <v>-108756</v>
      </c>
      <c r="H31" s="27"/>
      <c r="I31" s="30">
        <v>-83863</v>
      </c>
      <c r="J31" s="33"/>
      <c r="K31" s="30">
        <v>-69290</v>
      </c>
      <c r="L31" s="27"/>
      <c r="M31" s="30">
        <v>-86852</v>
      </c>
    </row>
    <row r="32" spans="1:13" ht="18" customHeight="1">
      <c r="D32" s="27"/>
      <c r="F32" s="27"/>
      <c r="G32" s="38">
        <f>SUM(G12:G31)</f>
        <v>3217283</v>
      </c>
      <c r="H32" s="27"/>
      <c r="I32" s="38">
        <f>SUM(I12:I31)</f>
        <v>2330205</v>
      </c>
      <c r="J32" s="33"/>
      <c r="K32" s="38">
        <f>SUM(K12:K31)</f>
        <v>-273056</v>
      </c>
      <c r="L32" s="27"/>
      <c r="M32" s="38">
        <f>SUM(M12:M31)</f>
        <v>-285055</v>
      </c>
    </row>
    <row r="33" spans="1:13" ht="18" customHeight="1">
      <c r="A33" s="31" t="s">
        <v>58</v>
      </c>
      <c r="D33" s="33"/>
      <c r="F33" s="33"/>
      <c r="G33" s="8"/>
      <c r="H33" s="33"/>
      <c r="I33" s="8"/>
      <c r="J33" s="33"/>
      <c r="L33" s="27"/>
    </row>
    <row r="34" spans="1:13" ht="18" customHeight="1">
      <c r="A34" s="34" t="s">
        <v>109</v>
      </c>
      <c r="D34" s="33"/>
      <c r="F34" s="33"/>
      <c r="G34" s="30">
        <v>-2427110</v>
      </c>
      <c r="H34" s="33"/>
      <c r="I34" s="30">
        <v>-1649263</v>
      </c>
      <c r="J34" s="33"/>
      <c r="K34" s="30">
        <v>0</v>
      </c>
      <c r="L34" s="27"/>
      <c r="M34" s="30">
        <v>0</v>
      </c>
    </row>
    <row r="35" spans="1:13" ht="18" customHeight="1">
      <c r="A35" s="34" t="s">
        <v>59</v>
      </c>
      <c r="D35" s="33"/>
      <c r="F35" s="33"/>
      <c r="G35" s="30">
        <v>195927</v>
      </c>
      <c r="H35" s="33"/>
      <c r="I35" s="30">
        <v>-39626</v>
      </c>
      <c r="J35" s="33"/>
      <c r="K35" s="30">
        <v>0</v>
      </c>
      <c r="L35" s="27"/>
      <c r="M35" s="30">
        <v>0</v>
      </c>
    </row>
    <row r="36" spans="1:13" ht="18" customHeight="1">
      <c r="A36" s="39" t="s">
        <v>168</v>
      </c>
      <c r="B36" s="39"/>
      <c r="C36" s="39"/>
      <c r="D36" s="33"/>
      <c r="E36" s="39"/>
      <c r="F36" s="33"/>
      <c r="G36" s="30">
        <v>-210995</v>
      </c>
      <c r="H36" s="33"/>
      <c r="I36" s="30">
        <v>349232</v>
      </c>
      <c r="J36" s="33"/>
      <c r="K36" s="30">
        <v>-2008</v>
      </c>
      <c r="L36" s="27"/>
      <c r="M36" s="30">
        <v>11643</v>
      </c>
    </row>
    <row r="37" spans="1:13" ht="18" customHeight="1">
      <c r="A37" s="34" t="s">
        <v>172</v>
      </c>
      <c r="D37" s="33"/>
      <c r="F37" s="33"/>
      <c r="G37" s="30">
        <v>-11721</v>
      </c>
      <c r="H37" s="33"/>
      <c r="I37" s="30">
        <v>2482</v>
      </c>
      <c r="J37" s="33"/>
      <c r="K37" s="30">
        <v>-44954</v>
      </c>
      <c r="L37" s="27"/>
      <c r="M37" s="30">
        <v>-36186</v>
      </c>
    </row>
    <row r="38" spans="1:13" ht="18" customHeight="1">
      <c r="A38" s="39" t="s">
        <v>70</v>
      </c>
      <c r="B38" s="39"/>
      <c r="C38" s="39"/>
      <c r="D38" s="33"/>
      <c r="E38" s="39"/>
      <c r="F38" s="33"/>
      <c r="G38" s="30">
        <v>856062</v>
      </c>
      <c r="H38" s="33"/>
      <c r="I38" s="30">
        <v>1835196</v>
      </c>
      <c r="J38" s="33"/>
      <c r="K38" s="30">
        <v>0</v>
      </c>
      <c r="L38" s="27"/>
      <c r="M38" s="30">
        <v>0</v>
      </c>
    </row>
    <row r="39" spans="1:13" ht="18" customHeight="1">
      <c r="A39" s="34" t="s">
        <v>8</v>
      </c>
      <c r="D39" s="33"/>
      <c r="F39" s="33"/>
      <c r="G39" s="30">
        <v>-26264</v>
      </c>
      <c r="H39" s="33"/>
      <c r="I39" s="30">
        <v>107683</v>
      </c>
      <c r="J39" s="33"/>
      <c r="K39" s="30">
        <v>0</v>
      </c>
      <c r="L39" s="27"/>
      <c r="M39" s="30">
        <v>0</v>
      </c>
    </row>
    <row r="40" spans="1:13" ht="18" customHeight="1">
      <c r="A40" s="34" t="s">
        <v>76</v>
      </c>
      <c r="D40" s="33"/>
      <c r="F40" s="33"/>
      <c r="G40" s="30">
        <v>282176</v>
      </c>
      <c r="H40" s="33"/>
      <c r="I40" s="30">
        <v>-38458</v>
      </c>
      <c r="J40" s="33"/>
      <c r="K40" s="30">
        <v>23</v>
      </c>
      <c r="L40" s="27"/>
      <c r="M40" s="30">
        <v>10443</v>
      </c>
    </row>
    <row r="41" spans="1:13" ht="18" customHeight="1">
      <c r="A41" s="34" t="s">
        <v>227</v>
      </c>
      <c r="D41" s="33"/>
      <c r="F41" s="33"/>
      <c r="G41" s="30">
        <v>1469067</v>
      </c>
      <c r="H41" s="33"/>
      <c r="I41" s="30">
        <v>995363</v>
      </c>
      <c r="J41" s="33"/>
      <c r="K41" s="30">
        <v>0</v>
      </c>
      <c r="L41" s="27"/>
      <c r="M41" s="30">
        <v>0</v>
      </c>
    </row>
    <row r="42" spans="1:13" ht="18" customHeight="1">
      <c r="A42" s="39" t="s">
        <v>170</v>
      </c>
      <c r="B42" s="39"/>
      <c r="C42" s="39"/>
      <c r="D42" s="33"/>
      <c r="E42" s="39"/>
      <c r="F42" s="33"/>
      <c r="G42" s="30">
        <v>-259154</v>
      </c>
      <c r="H42" s="33"/>
      <c r="I42" s="30">
        <v>-31374</v>
      </c>
      <c r="J42" s="33"/>
      <c r="K42" s="30">
        <v>-135192</v>
      </c>
      <c r="L42" s="27"/>
      <c r="M42" s="30">
        <v>-89903</v>
      </c>
    </row>
    <row r="43" spans="1:13" ht="18" customHeight="1">
      <c r="A43" s="39" t="s">
        <v>25</v>
      </c>
      <c r="B43" s="39"/>
      <c r="C43" s="39"/>
      <c r="D43" s="33"/>
      <c r="E43" s="39"/>
      <c r="F43" s="33"/>
      <c r="G43" s="30">
        <v>122552</v>
      </c>
      <c r="H43" s="33"/>
      <c r="I43" s="30">
        <v>151393</v>
      </c>
      <c r="J43" s="33"/>
      <c r="K43" s="30">
        <v>-1178</v>
      </c>
      <c r="L43" s="27"/>
      <c r="M43" s="30">
        <v>879</v>
      </c>
    </row>
    <row r="44" spans="1:13" ht="18" customHeight="1">
      <c r="A44" s="39" t="s">
        <v>116</v>
      </c>
      <c r="B44" s="39"/>
      <c r="C44" s="39"/>
      <c r="D44" s="33"/>
      <c r="E44" s="39"/>
      <c r="F44" s="33"/>
      <c r="G44" s="30">
        <v>22043</v>
      </c>
      <c r="H44" s="33"/>
      <c r="I44" s="30">
        <v>-4898</v>
      </c>
      <c r="J44" s="33"/>
      <c r="K44" s="30">
        <v>17844</v>
      </c>
      <c r="L44" s="27"/>
      <c r="M44" s="30">
        <v>-2087</v>
      </c>
    </row>
    <row r="45" spans="1:13" ht="18" customHeight="1">
      <c r="A45" s="34" t="s">
        <v>128</v>
      </c>
      <c r="B45" s="40"/>
      <c r="C45" s="40"/>
      <c r="D45" s="33"/>
      <c r="F45" s="33"/>
      <c r="G45" s="41">
        <v>2442</v>
      </c>
      <c r="H45" s="33"/>
      <c r="I45" s="41">
        <v>17288</v>
      </c>
      <c r="J45" s="33"/>
      <c r="K45" s="41">
        <v>0</v>
      </c>
      <c r="L45" s="27"/>
      <c r="M45" s="41">
        <v>0</v>
      </c>
    </row>
    <row r="46" spans="1:13" ht="18" customHeight="1">
      <c r="A46" s="8" t="s">
        <v>98</v>
      </c>
      <c r="D46" s="30"/>
      <c r="F46" s="30"/>
      <c r="G46" s="30">
        <f>SUM(G32:G45)</f>
        <v>3232308</v>
      </c>
      <c r="H46" s="30"/>
      <c r="I46" s="30">
        <f>SUM(I32:I45)</f>
        <v>4025223</v>
      </c>
      <c r="J46" s="30"/>
      <c r="K46" s="30">
        <f>SUM(K32:K45)</f>
        <v>-438521</v>
      </c>
      <c r="L46" s="30"/>
      <c r="M46" s="30">
        <f>SUM(M32:M45)</f>
        <v>-390266</v>
      </c>
    </row>
    <row r="47" spans="1:13" ht="18" customHeight="1">
      <c r="A47" s="34" t="s">
        <v>107</v>
      </c>
      <c r="D47" s="12"/>
      <c r="F47" s="12"/>
      <c r="G47" s="30">
        <v>-309579</v>
      </c>
      <c r="H47" s="12"/>
      <c r="I47" s="30">
        <v>-390866</v>
      </c>
      <c r="J47" s="12"/>
      <c r="K47" s="30">
        <v>-4846</v>
      </c>
      <c r="L47" s="27"/>
      <c r="M47" s="30">
        <v>-4429</v>
      </c>
    </row>
    <row r="48" spans="1:13" s="9" customFormat="1" ht="18" customHeight="1">
      <c r="A48" s="9" t="s">
        <v>85</v>
      </c>
      <c r="D48" s="42"/>
      <c r="E48" s="43"/>
      <c r="F48" s="42"/>
      <c r="G48" s="44">
        <f>SUM(G46:G47)</f>
        <v>2922729</v>
      </c>
      <c r="H48" s="42"/>
      <c r="I48" s="44">
        <f>SUM(I46:I47)</f>
        <v>3634357</v>
      </c>
      <c r="J48" s="42"/>
      <c r="K48" s="44">
        <f>SUM(K46:K47)</f>
        <v>-443367</v>
      </c>
      <c r="L48" s="42"/>
      <c r="M48" s="44">
        <f>SUM(M46:M47)</f>
        <v>-394695</v>
      </c>
    </row>
    <row r="49" spans="1:13" ht="9" customHeight="1">
      <c r="A49" s="6"/>
      <c r="B49" s="6"/>
      <c r="C49" s="6"/>
      <c r="D49" s="7"/>
      <c r="E49" s="6"/>
      <c r="F49" s="7"/>
      <c r="G49" s="6"/>
      <c r="H49" s="7"/>
      <c r="I49" s="6"/>
      <c r="J49" s="7"/>
      <c r="K49" s="6"/>
      <c r="L49" s="7"/>
      <c r="M49" s="6"/>
    </row>
    <row r="50" spans="1:13" s="3" customFormat="1" ht="18" customHeight="1">
      <c r="A50" s="1" t="s">
        <v>213</v>
      </c>
      <c r="B50" s="1"/>
      <c r="C50" s="1"/>
      <c r="D50" s="2"/>
      <c r="E50" s="1"/>
      <c r="F50" s="2"/>
      <c r="G50" s="1"/>
      <c r="H50" s="2"/>
      <c r="I50" s="1"/>
      <c r="J50" s="2"/>
      <c r="K50" s="1"/>
      <c r="L50" s="2"/>
      <c r="M50" s="1"/>
    </row>
    <row r="51" spans="1:13" s="3" customFormat="1" ht="18" customHeight="1">
      <c r="A51" s="4" t="s">
        <v>214</v>
      </c>
      <c r="B51" s="1"/>
      <c r="C51" s="1"/>
      <c r="D51" s="2"/>
      <c r="E51" s="1"/>
      <c r="F51" s="2"/>
      <c r="G51" s="1"/>
      <c r="H51" s="2"/>
      <c r="I51" s="1"/>
      <c r="J51" s="2"/>
      <c r="K51" s="1"/>
      <c r="L51" s="2"/>
      <c r="M51" s="1"/>
    </row>
    <row r="52" spans="1:13" s="3" customFormat="1" ht="18" customHeight="1">
      <c r="A52" s="177" t="s">
        <v>112</v>
      </c>
      <c r="B52" s="177"/>
      <c r="C52" s="177"/>
      <c r="D52" s="177"/>
      <c r="E52" s="177"/>
      <c r="F52" s="177"/>
      <c r="G52" s="177"/>
      <c r="H52" s="177"/>
      <c r="I52" s="177"/>
      <c r="J52" s="177"/>
      <c r="K52" s="177"/>
      <c r="L52" s="177"/>
      <c r="M52" s="55"/>
    </row>
    <row r="53" spans="1:13" ht="9" customHeight="1">
      <c r="A53" s="6"/>
      <c r="B53" s="6"/>
      <c r="C53" s="6"/>
      <c r="D53" s="7"/>
      <c r="E53" s="6"/>
      <c r="F53" s="7"/>
      <c r="G53" s="6"/>
      <c r="H53" s="7"/>
      <c r="I53" s="6"/>
      <c r="J53" s="7"/>
      <c r="K53" s="6"/>
      <c r="L53" s="7"/>
      <c r="M53" s="6"/>
    </row>
    <row r="54" spans="1:13" ht="18" customHeight="1">
      <c r="A54" s="9"/>
      <c r="B54" s="9"/>
      <c r="C54" s="9"/>
      <c r="D54" s="10"/>
      <c r="E54" s="11"/>
      <c r="F54" s="10"/>
      <c r="G54" s="172" t="s">
        <v>0</v>
      </c>
      <c r="H54" s="172"/>
      <c r="I54" s="172"/>
      <c r="J54" s="12"/>
      <c r="K54" s="172" t="s">
        <v>1</v>
      </c>
      <c r="L54" s="172"/>
      <c r="M54" s="172"/>
    </row>
    <row r="55" spans="1:13" ht="18" customHeight="1">
      <c r="A55" s="9"/>
      <c r="C55" s="9"/>
      <c r="D55" s="13"/>
      <c r="E55" s="14"/>
      <c r="F55" s="13"/>
      <c r="G55" s="172" t="s">
        <v>2</v>
      </c>
      <c r="H55" s="172"/>
      <c r="I55" s="172"/>
      <c r="J55" s="15"/>
      <c r="K55" s="172" t="s">
        <v>2</v>
      </c>
      <c r="L55" s="172"/>
      <c r="M55" s="172"/>
    </row>
    <row r="56" spans="1:13" s="17" customFormat="1" ht="18" customHeight="1">
      <c r="A56" s="16"/>
      <c r="C56" s="16"/>
      <c r="D56" s="18"/>
      <c r="E56" s="18"/>
      <c r="F56" s="18"/>
      <c r="G56" s="174" t="s">
        <v>175</v>
      </c>
      <c r="H56" s="174"/>
      <c r="I56" s="174"/>
      <c r="J56" s="19"/>
      <c r="K56" s="174" t="s">
        <v>175</v>
      </c>
      <c r="L56" s="174"/>
      <c r="M56" s="174"/>
    </row>
    <row r="57" spans="1:13" s="17" customFormat="1" ht="18" customHeight="1">
      <c r="A57" s="16"/>
      <c r="C57" s="16"/>
      <c r="D57" s="18"/>
      <c r="E57" s="18"/>
      <c r="F57" s="18"/>
      <c r="G57" s="179" t="s">
        <v>173</v>
      </c>
      <c r="H57" s="180"/>
      <c r="I57" s="180"/>
      <c r="J57" s="21"/>
      <c r="K57" s="179" t="s">
        <v>173</v>
      </c>
      <c r="L57" s="180"/>
      <c r="M57" s="180"/>
    </row>
    <row r="58" spans="1:13" ht="18" customHeight="1">
      <c r="A58" s="9"/>
      <c r="C58" s="9"/>
      <c r="D58" s="21"/>
      <c r="E58" s="20" t="s">
        <v>4</v>
      </c>
      <c r="F58" s="21"/>
      <c r="G58" s="22" t="s">
        <v>200</v>
      </c>
      <c r="H58" s="21"/>
      <c r="I58" s="22" t="s">
        <v>118</v>
      </c>
      <c r="J58" s="57"/>
      <c r="K58" s="22" t="s">
        <v>200</v>
      </c>
      <c r="L58" s="21"/>
      <c r="M58" s="22" t="s">
        <v>118</v>
      </c>
    </row>
    <row r="59" spans="1:13" s="24" customFormat="1" ht="18" customHeight="1">
      <c r="A59" s="23"/>
      <c r="C59" s="23"/>
      <c r="D59" s="13"/>
      <c r="E59" s="14"/>
      <c r="F59" s="13"/>
      <c r="G59" s="173" t="s">
        <v>84</v>
      </c>
      <c r="H59" s="173"/>
      <c r="I59" s="173"/>
      <c r="J59" s="173"/>
      <c r="K59" s="173"/>
      <c r="L59" s="173"/>
      <c r="M59" s="173"/>
    </row>
    <row r="60" spans="1:13" ht="18" customHeight="1">
      <c r="A60" s="25" t="s">
        <v>60</v>
      </c>
      <c r="D60" s="33"/>
      <c r="E60" s="45"/>
      <c r="F60" s="33"/>
      <c r="H60" s="33"/>
      <c r="J60" s="33"/>
      <c r="L60" s="27"/>
    </row>
    <row r="61" spans="1:13" ht="18" customHeight="1">
      <c r="A61" s="8" t="s">
        <v>195</v>
      </c>
      <c r="D61" s="33"/>
      <c r="E61" s="45"/>
      <c r="F61" s="33"/>
      <c r="G61" s="30">
        <v>0</v>
      </c>
      <c r="H61" s="33"/>
      <c r="I61" s="30">
        <v>-171808</v>
      </c>
      <c r="J61" s="33"/>
      <c r="K61" s="30">
        <v>0</v>
      </c>
      <c r="L61" s="27"/>
      <c r="M61" s="30">
        <v>0</v>
      </c>
    </row>
    <row r="62" spans="1:13" ht="18" customHeight="1">
      <c r="A62" s="8" t="s">
        <v>260</v>
      </c>
      <c r="D62" s="33"/>
      <c r="E62" s="45">
        <v>5</v>
      </c>
      <c r="F62" s="33"/>
      <c r="G62" s="30">
        <v>673129</v>
      </c>
      <c r="H62" s="33"/>
      <c r="I62" s="30">
        <v>224813</v>
      </c>
      <c r="J62" s="33"/>
      <c r="K62" s="30">
        <v>-200</v>
      </c>
      <c r="L62" s="27"/>
      <c r="M62" s="30">
        <v>224813</v>
      </c>
    </row>
    <row r="63" spans="1:13" ht="18" customHeight="1">
      <c r="A63" s="8" t="s">
        <v>199</v>
      </c>
      <c r="D63" s="33"/>
      <c r="E63" s="45"/>
      <c r="F63" s="33"/>
      <c r="G63" s="30">
        <v>0</v>
      </c>
      <c r="H63" s="33"/>
      <c r="I63" s="30">
        <v>0</v>
      </c>
      <c r="J63" s="33"/>
      <c r="K63" s="30">
        <v>0</v>
      </c>
      <c r="L63" s="27"/>
      <c r="M63" s="30">
        <v>5975000</v>
      </c>
    </row>
    <row r="64" spans="1:13" ht="18" customHeight="1">
      <c r="A64" s="8" t="s">
        <v>105</v>
      </c>
      <c r="D64" s="33"/>
      <c r="E64" s="45"/>
      <c r="F64" s="33"/>
      <c r="G64" s="30">
        <v>0</v>
      </c>
      <c r="H64" s="33"/>
      <c r="I64" s="30">
        <v>0</v>
      </c>
      <c r="J64" s="33"/>
      <c r="K64" s="30">
        <v>0</v>
      </c>
      <c r="L64" s="27"/>
      <c r="M64" s="30">
        <v>-5045000</v>
      </c>
    </row>
    <row r="65" spans="1:13" ht="18" customHeight="1">
      <c r="A65" s="8" t="s">
        <v>261</v>
      </c>
      <c r="D65" s="30"/>
      <c r="E65" s="45">
        <v>4</v>
      </c>
      <c r="F65" s="30"/>
      <c r="G65" s="46">
        <v>0</v>
      </c>
      <c r="H65" s="30"/>
      <c r="I65" s="46">
        <v>0</v>
      </c>
      <c r="J65" s="30"/>
      <c r="K65" s="46">
        <v>85000</v>
      </c>
      <c r="L65" s="27"/>
      <c r="M65" s="46">
        <v>28000</v>
      </c>
    </row>
    <row r="66" spans="1:13" ht="18" customHeight="1">
      <c r="A66" s="8" t="s">
        <v>243</v>
      </c>
      <c r="D66" s="30"/>
      <c r="E66" s="45">
        <v>8</v>
      </c>
      <c r="F66" s="30"/>
      <c r="G66" s="46">
        <v>0</v>
      </c>
      <c r="H66" s="30"/>
      <c r="I66" s="46">
        <v>0</v>
      </c>
      <c r="J66" s="30"/>
      <c r="K66" s="46">
        <v>-4000</v>
      </c>
      <c r="L66" s="27"/>
      <c r="M66" s="46">
        <v>0</v>
      </c>
    </row>
    <row r="67" spans="1:13" ht="18" customHeight="1">
      <c r="A67" s="8" t="s">
        <v>254</v>
      </c>
      <c r="D67" s="30"/>
      <c r="E67" s="45">
        <v>7</v>
      </c>
      <c r="F67" s="30"/>
      <c r="G67" s="46">
        <v>-83880</v>
      </c>
      <c r="H67" s="30"/>
      <c r="I67" s="46">
        <v>-203826</v>
      </c>
      <c r="J67" s="30"/>
      <c r="K67" s="46">
        <v>-83880</v>
      </c>
      <c r="L67" s="27"/>
      <c r="M67" s="46">
        <v>-193826</v>
      </c>
    </row>
    <row r="68" spans="1:13" ht="18" customHeight="1">
      <c r="A68" s="8" t="s">
        <v>228</v>
      </c>
      <c r="D68" s="30"/>
      <c r="E68" s="45"/>
      <c r="F68" s="30"/>
      <c r="G68" s="46">
        <v>0</v>
      </c>
      <c r="H68" s="30"/>
      <c r="I68" s="46">
        <v>-200000</v>
      </c>
      <c r="J68" s="30"/>
      <c r="K68" s="46">
        <v>0</v>
      </c>
      <c r="L68" s="27"/>
      <c r="M68" s="46">
        <v>-200000</v>
      </c>
    </row>
    <row r="69" spans="1:13" ht="18" customHeight="1">
      <c r="A69" s="8" t="s">
        <v>209</v>
      </c>
      <c r="D69" s="33"/>
      <c r="E69" s="45">
        <v>9</v>
      </c>
      <c r="F69" s="33"/>
      <c r="G69" s="30">
        <v>-359795</v>
      </c>
      <c r="H69" s="33"/>
      <c r="I69" s="30">
        <v>0</v>
      </c>
      <c r="J69" s="33"/>
      <c r="K69" s="30">
        <v>0</v>
      </c>
      <c r="L69" s="27"/>
      <c r="M69" s="30">
        <v>0</v>
      </c>
    </row>
    <row r="70" spans="1:13" ht="18" customHeight="1">
      <c r="A70" s="8" t="s">
        <v>193</v>
      </c>
      <c r="D70" s="33"/>
      <c r="E70" s="45">
        <v>5</v>
      </c>
      <c r="F70" s="33"/>
      <c r="G70" s="30">
        <v>0</v>
      </c>
      <c r="H70" s="33"/>
      <c r="I70" s="30">
        <v>-30000</v>
      </c>
      <c r="J70" s="33"/>
      <c r="K70" s="30">
        <v>0</v>
      </c>
      <c r="L70" s="27"/>
      <c r="M70" s="30">
        <v>-30000</v>
      </c>
    </row>
    <row r="71" spans="1:13" ht="18" customHeight="1">
      <c r="A71" s="8" t="s">
        <v>262</v>
      </c>
      <c r="D71" s="33"/>
      <c r="E71" s="45"/>
      <c r="F71" s="33"/>
      <c r="G71" s="30">
        <v>10</v>
      </c>
      <c r="H71" s="33"/>
      <c r="I71" s="30">
        <v>0</v>
      </c>
      <c r="J71" s="33"/>
      <c r="K71" s="30">
        <v>10</v>
      </c>
      <c r="L71" s="27"/>
      <c r="M71" s="30">
        <v>0</v>
      </c>
    </row>
    <row r="72" spans="1:13" ht="18" customHeight="1">
      <c r="A72" s="8" t="s">
        <v>229</v>
      </c>
      <c r="D72" s="33"/>
      <c r="E72" s="45"/>
      <c r="F72" s="33"/>
      <c r="G72" s="30">
        <v>-1441646</v>
      </c>
      <c r="H72" s="33"/>
      <c r="I72" s="30">
        <v>-3994574</v>
      </c>
      <c r="J72" s="33"/>
      <c r="K72" s="30">
        <v>-3093</v>
      </c>
      <c r="L72" s="27"/>
      <c r="M72" s="30">
        <v>-172</v>
      </c>
    </row>
    <row r="73" spans="1:13" ht="18" customHeight="1">
      <c r="A73" s="8" t="s">
        <v>230</v>
      </c>
      <c r="D73" s="33"/>
      <c r="E73" s="45"/>
      <c r="F73" s="33"/>
      <c r="G73" s="30">
        <v>-1742</v>
      </c>
      <c r="H73" s="33"/>
      <c r="I73" s="30">
        <v>-3072</v>
      </c>
      <c r="J73" s="33"/>
      <c r="K73" s="30">
        <v>-315</v>
      </c>
      <c r="L73" s="27"/>
      <c r="M73" s="30">
        <v>-2375</v>
      </c>
    </row>
    <row r="74" spans="1:13" ht="18" customHeight="1">
      <c r="A74" s="8" t="s">
        <v>62</v>
      </c>
      <c r="D74" s="33"/>
      <c r="E74" s="45"/>
      <c r="F74" s="33"/>
      <c r="G74" s="30">
        <v>2203899</v>
      </c>
      <c r="H74" s="33"/>
      <c r="I74" s="30">
        <v>794786</v>
      </c>
      <c r="J74" s="33"/>
      <c r="K74" s="30">
        <v>1541408</v>
      </c>
      <c r="L74" s="27"/>
      <c r="M74" s="30">
        <v>1317065</v>
      </c>
    </row>
    <row r="75" spans="1:13" ht="18" customHeight="1">
      <c r="A75" s="8" t="s">
        <v>61</v>
      </c>
      <c r="D75" s="33"/>
      <c r="E75" s="45"/>
      <c r="F75" s="33"/>
      <c r="G75" s="30">
        <v>116003</v>
      </c>
      <c r="H75" s="33"/>
      <c r="I75" s="30">
        <v>76617</v>
      </c>
      <c r="J75" s="33"/>
      <c r="K75" s="30">
        <v>56141</v>
      </c>
      <c r="L75" s="27"/>
      <c r="M75" s="30">
        <v>73625</v>
      </c>
    </row>
    <row r="76" spans="1:13" s="9" customFormat="1" ht="18" customHeight="1">
      <c r="A76" s="47" t="s">
        <v>86</v>
      </c>
      <c r="D76" s="35"/>
      <c r="E76" s="43"/>
      <c r="F76" s="35"/>
      <c r="G76" s="44">
        <f>SUM(G61:G75)</f>
        <v>1105978</v>
      </c>
      <c r="H76" s="35"/>
      <c r="I76" s="44">
        <f>SUM(I61:I75)</f>
        <v>-3507064</v>
      </c>
      <c r="J76" s="35"/>
      <c r="K76" s="44">
        <f>SUM(K61:K75)</f>
        <v>1591071</v>
      </c>
      <c r="L76" s="48"/>
      <c r="M76" s="44">
        <f>SUM(M61:M75)</f>
        <v>2147130</v>
      </c>
    </row>
    <row r="77" spans="1:13" ht="9" customHeight="1">
      <c r="A77" s="6"/>
      <c r="B77" s="6"/>
      <c r="C77" s="6"/>
      <c r="D77" s="7"/>
      <c r="E77" s="6"/>
      <c r="F77" s="7"/>
      <c r="G77" s="6"/>
      <c r="H77" s="7"/>
      <c r="I77" s="6"/>
      <c r="J77" s="7"/>
      <c r="K77" s="6"/>
      <c r="L77" s="7"/>
      <c r="M77" s="6"/>
    </row>
    <row r="78" spans="1:13" ht="18" customHeight="1">
      <c r="A78" s="25" t="s">
        <v>63</v>
      </c>
      <c r="D78" s="33"/>
      <c r="F78" s="33"/>
      <c r="H78" s="33"/>
      <c r="J78" s="33"/>
      <c r="L78" s="27"/>
    </row>
    <row r="79" spans="1:13" ht="18" customHeight="1">
      <c r="A79" s="49" t="s">
        <v>255</v>
      </c>
      <c r="D79" s="33"/>
      <c r="F79" s="33"/>
      <c r="G79" s="30">
        <v>768608</v>
      </c>
      <c r="H79" s="33"/>
      <c r="I79" s="30">
        <v>0</v>
      </c>
      <c r="J79" s="33"/>
      <c r="K79" s="30">
        <v>0</v>
      </c>
      <c r="L79" s="27"/>
      <c r="M79" s="30">
        <v>0</v>
      </c>
    </row>
    <row r="80" spans="1:13" ht="18" customHeight="1">
      <c r="A80" s="49" t="s">
        <v>117</v>
      </c>
      <c r="D80" s="33"/>
      <c r="F80" s="33"/>
      <c r="G80" s="30">
        <v>940054</v>
      </c>
      <c r="H80" s="33"/>
      <c r="I80" s="30">
        <v>10921721</v>
      </c>
      <c r="J80" s="33"/>
      <c r="K80" s="30">
        <v>0</v>
      </c>
      <c r="L80" s="27"/>
      <c r="M80" s="30">
        <v>0</v>
      </c>
    </row>
    <row r="81" spans="1:13" ht="18" customHeight="1">
      <c r="A81" s="49" t="s">
        <v>191</v>
      </c>
      <c r="B81" s="40"/>
      <c r="C81" s="40"/>
      <c r="D81" s="33"/>
      <c r="F81" s="33"/>
      <c r="G81" s="30">
        <v>-370859</v>
      </c>
      <c r="H81" s="33"/>
      <c r="I81" s="30">
        <v>-2397494</v>
      </c>
      <c r="J81" s="33"/>
      <c r="K81" s="30">
        <v>0</v>
      </c>
      <c r="L81" s="27"/>
      <c r="M81" s="30">
        <v>0</v>
      </c>
    </row>
    <row r="82" spans="1:13" ht="18" customHeight="1">
      <c r="A82" s="49" t="s">
        <v>185</v>
      </c>
      <c r="B82" s="40"/>
      <c r="C82" s="40"/>
      <c r="D82" s="33"/>
      <c r="F82" s="33"/>
      <c r="G82" s="30">
        <v>0</v>
      </c>
      <c r="H82" s="33"/>
      <c r="I82" s="30">
        <v>-950433</v>
      </c>
      <c r="J82" s="33"/>
      <c r="K82" s="30">
        <v>0</v>
      </c>
      <c r="L82" s="27"/>
      <c r="M82" s="30">
        <v>0</v>
      </c>
    </row>
    <row r="83" spans="1:13" ht="18" customHeight="1">
      <c r="A83" s="49" t="s">
        <v>147</v>
      </c>
      <c r="D83" s="33"/>
      <c r="F83" s="33"/>
      <c r="G83" s="30">
        <v>0</v>
      </c>
      <c r="H83" s="33"/>
      <c r="I83" s="30">
        <v>9375572</v>
      </c>
      <c r="J83" s="33"/>
      <c r="K83" s="30">
        <v>0</v>
      </c>
      <c r="L83" s="27"/>
      <c r="M83" s="30">
        <v>0</v>
      </c>
    </row>
    <row r="84" spans="1:13" ht="18" customHeight="1">
      <c r="A84" s="49" t="s">
        <v>196</v>
      </c>
      <c r="D84" s="33"/>
      <c r="F84" s="33"/>
      <c r="G84" s="30">
        <v>0</v>
      </c>
      <c r="H84" s="33"/>
      <c r="I84" s="30">
        <v>-25941</v>
      </c>
      <c r="J84" s="33"/>
      <c r="K84" s="30">
        <v>0</v>
      </c>
      <c r="L84" s="27"/>
      <c r="M84" s="30">
        <v>0</v>
      </c>
    </row>
    <row r="85" spans="1:13" ht="18" customHeight="1">
      <c r="A85" s="49" t="s">
        <v>256</v>
      </c>
      <c r="D85" s="33"/>
      <c r="F85" s="33"/>
      <c r="G85" s="30">
        <v>-3407832</v>
      </c>
      <c r="H85" s="33"/>
      <c r="I85" s="30">
        <v>0</v>
      </c>
      <c r="J85" s="33"/>
      <c r="K85" s="30">
        <v>0</v>
      </c>
      <c r="L85" s="27"/>
      <c r="M85" s="30">
        <v>0</v>
      </c>
    </row>
    <row r="86" spans="1:13" ht="18" customHeight="1">
      <c r="A86" s="49" t="s">
        <v>265</v>
      </c>
      <c r="D86" s="33"/>
      <c r="F86" s="33"/>
      <c r="G86" s="30">
        <v>0</v>
      </c>
      <c r="H86" s="33"/>
      <c r="I86" s="30">
        <v>-6112472</v>
      </c>
      <c r="J86" s="33"/>
      <c r="K86" s="30">
        <v>0</v>
      </c>
      <c r="L86" s="27"/>
      <c r="M86" s="30">
        <v>0</v>
      </c>
    </row>
    <row r="87" spans="1:13" ht="18" customHeight="1">
      <c r="A87" s="8" t="s">
        <v>194</v>
      </c>
      <c r="G87" s="30">
        <v>0</v>
      </c>
      <c r="I87" s="30">
        <v>-3058601</v>
      </c>
      <c r="K87" s="30">
        <v>0</v>
      </c>
      <c r="M87" s="30">
        <v>0</v>
      </c>
    </row>
    <row r="88" spans="1:13" ht="18" customHeight="1">
      <c r="A88" s="49" t="s">
        <v>155</v>
      </c>
      <c r="D88" s="33"/>
      <c r="F88" s="33"/>
      <c r="H88" s="33"/>
      <c r="J88" s="33"/>
      <c r="L88" s="27"/>
    </row>
    <row r="89" spans="1:13" ht="18" customHeight="1">
      <c r="A89" s="49"/>
      <c r="B89" s="8" t="s">
        <v>156</v>
      </c>
      <c r="D89" s="33"/>
      <c r="F89" s="33"/>
      <c r="G89" s="30">
        <v>-489</v>
      </c>
      <c r="H89" s="33"/>
      <c r="I89" s="30">
        <v>-1021</v>
      </c>
      <c r="J89" s="33"/>
      <c r="K89" s="30">
        <v>0</v>
      </c>
      <c r="L89" s="27"/>
      <c r="M89" s="30">
        <v>0</v>
      </c>
    </row>
    <row r="90" spans="1:13" ht="18" customHeight="1">
      <c r="A90" s="49" t="s">
        <v>108</v>
      </c>
      <c r="D90" s="12"/>
      <c r="F90" s="12"/>
      <c r="G90" s="30">
        <v>-1812288</v>
      </c>
      <c r="H90" s="12"/>
      <c r="I90" s="30">
        <v>-1811541</v>
      </c>
      <c r="J90" s="12"/>
      <c r="K90" s="30">
        <v>-1812288</v>
      </c>
      <c r="L90" s="27"/>
      <c r="M90" s="30">
        <v>-1811541</v>
      </c>
    </row>
    <row r="91" spans="1:13" ht="18" customHeight="1">
      <c r="A91" s="8" t="s">
        <v>64</v>
      </c>
      <c r="D91" s="12"/>
      <c r="F91" s="12"/>
      <c r="G91" s="30">
        <v>-728649</v>
      </c>
      <c r="H91" s="12"/>
      <c r="I91" s="30">
        <v>-877533</v>
      </c>
      <c r="J91" s="12"/>
      <c r="K91" s="30">
        <v>0</v>
      </c>
      <c r="L91" s="27"/>
      <c r="M91" s="30">
        <v>0</v>
      </c>
    </row>
    <row r="92" spans="1:13" s="9" customFormat="1" ht="18" customHeight="1">
      <c r="A92" s="47" t="s">
        <v>87</v>
      </c>
      <c r="D92" s="35"/>
      <c r="E92" s="43"/>
      <c r="F92" s="35"/>
      <c r="G92" s="51">
        <f>SUM(G79:G91)</f>
        <v>-4611455</v>
      </c>
      <c r="H92" s="35"/>
      <c r="I92" s="51">
        <f>SUM(I79:I91)</f>
        <v>5062257</v>
      </c>
      <c r="J92" s="35"/>
      <c r="K92" s="51">
        <f>SUM(K79:K91)</f>
        <v>-1812288</v>
      </c>
      <c r="L92" s="35"/>
      <c r="M92" s="51">
        <f>SUM(M79:M91)</f>
        <v>-1811541</v>
      </c>
    </row>
    <row r="93" spans="1:13" ht="9" customHeight="1">
      <c r="A93" s="6"/>
      <c r="B93" s="6"/>
      <c r="C93" s="6"/>
      <c r="D93" s="7"/>
      <c r="E93" s="6"/>
      <c r="F93" s="7"/>
      <c r="G93" s="6"/>
      <c r="H93" s="7"/>
      <c r="I93" s="6"/>
      <c r="J93" s="7"/>
      <c r="K93" s="6"/>
      <c r="L93" s="7"/>
      <c r="M93" s="6"/>
    </row>
    <row r="94" spans="1:13" s="9" customFormat="1" ht="18" customHeight="1">
      <c r="A94" s="8" t="s">
        <v>198</v>
      </c>
      <c r="B94" s="8"/>
      <c r="D94" s="8"/>
      <c r="E94" s="43"/>
      <c r="F94" s="8"/>
      <c r="H94" s="8"/>
      <c r="J94" s="8"/>
      <c r="L94" s="8"/>
    </row>
    <row r="95" spans="1:13" s="9" customFormat="1" ht="18" customHeight="1">
      <c r="A95" s="8"/>
      <c r="B95" s="8" t="s">
        <v>99</v>
      </c>
      <c r="D95" s="33"/>
      <c r="E95" s="43"/>
      <c r="F95" s="33"/>
      <c r="G95" s="30">
        <f>SUM(G92,G76,G48)</f>
        <v>-582748</v>
      </c>
      <c r="H95" s="33"/>
      <c r="I95" s="30">
        <f>SUM(I92,I76,I48)</f>
        <v>5189550</v>
      </c>
      <c r="J95" s="33"/>
      <c r="K95" s="30">
        <f>SUM(K92,K76,K48)</f>
        <v>-664584</v>
      </c>
      <c r="L95" s="27"/>
      <c r="M95" s="30">
        <f>SUM(M92,M76,M48)</f>
        <v>-59106</v>
      </c>
    </row>
    <row r="96" spans="1:13" ht="18" customHeight="1">
      <c r="A96" s="52" t="s">
        <v>145</v>
      </c>
      <c r="B96" s="9"/>
      <c r="C96" s="9"/>
      <c r="D96" s="12"/>
      <c r="F96" s="12"/>
      <c r="G96" s="30">
        <v>-139291</v>
      </c>
      <c r="H96" s="12"/>
      <c r="I96" s="30">
        <v>-9523</v>
      </c>
      <c r="J96" s="12"/>
      <c r="K96" s="30">
        <v>0</v>
      </c>
      <c r="L96" s="27"/>
      <c r="M96" s="30">
        <v>0</v>
      </c>
    </row>
    <row r="97" spans="1:13" ht="18" customHeight="1">
      <c r="A97" s="47" t="s">
        <v>192</v>
      </c>
      <c r="B97" s="9"/>
      <c r="C97" s="9"/>
      <c r="D97" s="12"/>
      <c r="F97" s="12"/>
      <c r="G97" s="53">
        <f>SUM(G95,G96)</f>
        <v>-722039</v>
      </c>
      <c r="H97" s="12"/>
      <c r="I97" s="53">
        <f>SUM(I95,I96)</f>
        <v>5180027</v>
      </c>
      <c r="J97" s="12"/>
      <c r="K97" s="53">
        <f>SUM(K95,K96)</f>
        <v>-664584</v>
      </c>
      <c r="L97" s="27"/>
      <c r="M97" s="53">
        <f>SUM(M95,M96)</f>
        <v>-59106</v>
      </c>
    </row>
    <row r="98" spans="1:13" ht="18" customHeight="1">
      <c r="A98" s="52" t="s">
        <v>241</v>
      </c>
      <c r="B98" s="9"/>
      <c r="C98" s="9"/>
      <c r="D98" s="12"/>
      <c r="F98" s="12"/>
      <c r="G98" s="30">
        <v>11695247</v>
      </c>
      <c r="H98" s="12"/>
      <c r="I98" s="30">
        <v>9287458</v>
      </c>
      <c r="J98" s="12"/>
      <c r="K98" s="30">
        <v>4856977</v>
      </c>
      <c r="L98" s="27"/>
      <c r="M98" s="30">
        <v>4240825</v>
      </c>
    </row>
    <row r="99" spans="1:13" ht="18" customHeight="1" thickBot="1">
      <c r="A99" s="47" t="s">
        <v>240</v>
      </c>
      <c r="B99" s="9"/>
      <c r="C99" s="9"/>
      <c r="D99" s="35"/>
      <c r="E99" s="43"/>
      <c r="F99" s="35"/>
      <c r="G99" s="54">
        <f>SUM(G97:G98)</f>
        <v>10973208</v>
      </c>
      <c r="H99" s="35"/>
      <c r="I99" s="54">
        <f>SUM(I97:I98)</f>
        <v>14467485</v>
      </c>
      <c r="J99" s="35"/>
      <c r="K99" s="54">
        <f>SUM(K97:K98)</f>
        <v>4192393</v>
      </c>
      <c r="L99" s="35"/>
      <c r="M99" s="54">
        <f>SUM(M97:M98)</f>
        <v>4181719</v>
      </c>
    </row>
    <row r="100" spans="1:13" ht="9" customHeight="1" thickTop="1">
      <c r="A100" s="6"/>
      <c r="B100" s="6"/>
      <c r="C100" s="6"/>
      <c r="D100" s="7"/>
      <c r="E100" s="6"/>
      <c r="F100" s="7"/>
      <c r="G100" s="6"/>
      <c r="H100" s="7"/>
      <c r="I100" s="6"/>
      <c r="J100" s="7"/>
      <c r="K100" s="6"/>
      <c r="L100" s="7"/>
      <c r="M100" s="6"/>
    </row>
  </sheetData>
  <mergeCells count="19">
    <mergeCell ref="G8:I8"/>
    <mergeCell ref="K8:M8"/>
    <mergeCell ref="G10:M10"/>
    <mergeCell ref="K5:M5"/>
    <mergeCell ref="G57:I57"/>
    <mergeCell ref="K57:M57"/>
    <mergeCell ref="G7:I7"/>
    <mergeCell ref="G5:I5"/>
    <mergeCell ref="G6:I6"/>
    <mergeCell ref="K7:M7"/>
    <mergeCell ref="K6:M6"/>
    <mergeCell ref="G59:M59"/>
    <mergeCell ref="A52:L52"/>
    <mergeCell ref="G54:I54"/>
    <mergeCell ref="K54:M54"/>
    <mergeCell ref="G55:I55"/>
    <mergeCell ref="K55:M55"/>
    <mergeCell ref="G56:I56"/>
    <mergeCell ref="K56:M56"/>
  </mergeCells>
  <pageMargins left="0.8" right="0.5" top="0.48" bottom="0.5" header="0.5" footer="0.5"/>
  <pageSetup paperSize="9" scale="81" firstPageNumber="10" fitToHeight="0" orientation="portrait" useFirstPageNumber="1" r:id="rId1"/>
  <headerFooter>
    <oddFooter>&amp;L&amp;"Times New Roman,Regular" The accompanying condensed notes form an integral part of the interim financial statements.
&amp;C&amp;"Times New Roman,Regular"&amp;P</oddFooter>
  </headerFooter>
  <rowBreaks count="1" manualBreakCount="1">
    <brk id="49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8</vt:i4>
      </vt:variant>
    </vt:vector>
  </HeadingPairs>
  <TitlesOfParts>
    <vt:vector size="16" baseType="lpstr">
      <vt:lpstr>BS (2-3)</vt:lpstr>
      <vt:lpstr>PL 3 M (4)</vt:lpstr>
      <vt:lpstr>PL 6 M (5)</vt:lpstr>
      <vt:lpstr>EQ Conso Q2-18 (6)</vt:lpstr>
      <vt:lpstr>EQ Conso Q2-19 (7)</vt:lpstr>
      <vt:lpstr>Equity (seperate) Q2-18 (8)</vt:lpstr>
      <vt:lpstr>Equity (seperate) Q2-19 (9)</vt:lpstr>
      <vt:lpstr>CF (10)</vt:lpstr>
      <vt:lpstr>'BS (2-3)'!Print_Area</vt:lpstr>
      <vt:lpstr>'CF (10)'!Print_Area</vt:lpstr>
      <vt:lpstr>'EQ Conso Q2-18 (6)'!Print_Area</vt:lpstr>
      <vt:lpstr>'EQ Conso Q2-19 (7)'!Print_Area</vt:lpstr>
      <vt:lpstr>'Equity (seperate) Q2-18 (8)'!Print_Area</vt:lpstr>
      <vt:lpstr>'Equity (seperate) Q2-19 (9)'!Print_Area</vt:lpstr>
      <vt:lpstr>'PL 3 M (4)'!Print_Area</vt:lpstr>
      <vt:lpstr>'PL 6 M (5)'!Print_Area</vt:lpstr>
    </vt:vector>
  </TitlesOfParts>
  <Company>KPMG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npunborvornmitr</dc:creator>
  <cp:lastModifiedBy>Administrator</cp:lastModifiedBy>
  <cp:lastPrinted>2019-08-08T16:25:15Z</cp:lastPrinted>
  <dcterms:created xsi:type="dcterms:W3CDTF">2013-05-07T09:33:34Z</dcterms:created>
  <dcterms:modified xsi:type="dcterms:W3CDTF">2019-08-09T13:15:02Z</dcterms:modified>
</cp:coreProperties>
</file>